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avi\Team Dropbox\Javi Rodriguez\Workspace\2-PROYECTOS\Bitbucket\03-Battery Pack\bat_doc\"/>
    </mc:Choice>
  </mc:AlternateContent>
  <xr:revisionPtr revIDLastSave="0" documentId="13_ncr:1_{5A6B3CC0-0C92-4B39-929E-67E37A60BA6B}" xr6:coauthVersionLast="47" xr6:coauthVersionMax="47" xr10:uidLastSave="{00000000-0000-0000-0000-000000000000}"/>
  <bookViews>
    <workbookView xWindow="-120" yWindow="-120" windowWidth="29040" windowHeight="16440" activeTab="8" xr2:uid="{F316F884-93A9-014F-9B06-7CBDF904C404}"/>
  </bookViews>
  <sheets>
    <sheet name="Dankubin" sheetId="1" r:id="rId1"/>
    <sheet name="BISHOP Packer" sheetId="2" r:id="rId2"/>
    <sheet name="SOLNOVA" sheetId="5" r:id="rId3"/>
    <sheet name="XION" sheetId="6" r:id="rId4"/>
    <sheet name="FLITE NANO INKJECTA" sheetId="7" r:id="rId5"/>
    <sheet name="biomaser PMU" sheetId="8" r:id="rId6"/>
    <sheet name="One Permanent PMU" sheetId="9" r:id="rId7"/>
    <sheet name="Sheet3" sheetId="10" r:id="rId8"/>
    <sheet name="BISHIOP Shader" sheetId="11" r:id="rId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Z44" i="9" l="1"/>
  <c r="Z45" i="9"/>
  <c r="Z46" i="9"/>
  <c r="Z47" i="9"/>
  <c r="Z48" i="9"/>
  <c r="Z43" i="9"/>
  <c r="C41" i="9"/>
  <c r="D12" i="8"/>
  <c r="D13" i="8"/>
  <c r="D14" i="8"/>
  <c r="D15" i="8"/>
  <c r="D16" i="8"/>
  <c r="D11" i="8"/>
  <c r="C48" i="8"/>
  <c r="K54" i="11"/>
  <c r="K53" i="11"/>
  <c r="K52" i="11"/>
  <c r="K17" i="11"/>
  <c r="K18" i="11"/>
  <c r="K19" i="11"/>
  <c r="K20" i="11"/>
  <c r="K21" i="11"/>
  <c r="K22" i="11"/>
  <c r="K23" i="11"/>
  <c r="K24" i="11"/>
  <c r="K26" i="11"/>
  <c r="K27" i="11"/>
  <c r="K28" i="11"/>
  <c r="K29" i="11"/>
  <c r="K31" i="11"/>
  <c r="K32" i="11"/>
  <c r="K33" i="11"/>
  <c r="K34" i="11"/>
  <c r="K36" i="11"/>
  <c r="K37" i="11"/>
  <c r="K38" i="11"/>
  <c r="K39" i="11"/>
  <c r="K41" i="11"/>
  <c r="K42" i="11"/>
  <c r="K43" i="11"/>
  <c r="K44" i="11"/>
  <c r="K46" i="11"/>
  <c r="K47" i="11"/>
  <c r="K48" i="11"/>
  <c r="K49" i="11"/>
  <c r="K51" i="11"/>
  <c r="K56" i="11"/>
  <c r="K57" i="11"/>
  <c r="K58" i="11"/>
  <c r="K59" i="11"/>
  <c r="K60" i="11"/>
  <c r="K61" i="11"/>
  <c r="K62" i="11"/>
  <c r="K63" i="11"/>
  <c r="K64" i="11"/>
  <c r="K66" i="11"/>
  <c r="K67" i="11"/>
  <c r="K68" i="11"/>
  <c r="K69" i="11"/>
  <c r="K71" i="11"/>
  <c r="K72" i="11"/>
  <c r="K73" i="11"/>
  <c r="K74" i="11"/>
  <c r="K76" i="11"/>
  <c r="K77" i="11"/>
  <c r="K78" i="11"/>
  <c r="K79" i="11"/>
  <c r="K81" i="11"/>
  <c r="K82" i="11"/>
  <c r="K83" i="11"/>
  <c r="K84" i="11"/>
  <c r="K86" i="11"/>
  <c r="K87" i="11"/>
  <c r="K88" i="11"/>
  <c r="K89" i="11"/>
  <c r="K91" i="11"/>
  <c r="K92" i="11"/>
  <c r="K93" i="11"/>
  <c r="K94" i="11"/>
  <c r="K96" i="11"/>
  <c r="K97" i="11"/>
  <c r="K98" i="11"/>
  <c r="K99" i="11"/>
</calcChain>
</file>

<file path=xl/sharedStrings.xml><?xml version="1.0" encoding="utf-8"?>
<sst xmlns="http://schemas.openxmlformats.org/spreadsheetml/2006/main" count="243" uniqueCount="68">
  <si>
    <t>VOLTAGE</t>
  </si>
  <si>
    <t>SPEED</t>
  </si>
  <si>
    <t>Fsampling</t>
  </si>
  <si>
    <t>500ms</t>
  </si>
  <si>
    <t>Vvertical</t>
  </si>
  <si>
    <t>200mV</t>
  </si>
  <si>
    <t>Fft</t>
  </si>
  <si>
    <t>Stop freq</t>
  </si>
  <si>
    <t>200 hZ</t>
  </si>
  <si>
    <t>Detection typ</t>
  </si>
  <si>
    <t>Peak+</t>
  </si>
  <si>
    <t>Points per span</t>
  </si>
  <si>
    <t>Bin size</t>
  </si>
  <si>
    <t>,312hz</t>
  </si>
  <si>
    <t>Sample rate</t>
  </si>
  <si>
    <t>12,5Khz</t>
  </si>
  <si>
    <t>Scale</t>
  </si>
  <si>
    <t>12dB</t>
  </si>
  <si>
    <t>with cartridge</t>
  </si>
  <si>
    <t>DANKUBIN</t>
  </si>
  <si>
    <t>with needle</t>
  </si>
  <si>
    <t>Weight</t>
  </si>
  <si>
    <t>176g</t>
  </si>
  <si>
    <t>CHEYENNE SOLNOVA</t>
  </si>
  <si>
    <t>FKIRONS XION</t>
  </si>
  <si>
    <t>CURRENT</t>
  </si>
  <si>
    <t>Scope6.png</t>
  </si>
  <si>
    <t>FLITE NANO</t>
  </si>
  <si>
    <t>INTATTOO VERITAS</t>
  </si>
  <si>
    <t>esta corriente se corresponde a configuracion give=hard</t>
  </si>
  <si>
    <t>Forma de onda sobre 1R a 10V de vsupply con configuracion give=soft y con aguja</t>
  </si>
  <si>
    <t>biomaser PMU</t>
  </si>
  <si>
    <t>2 julio 21</t>
  </si>
  <si>
    <t>maquina</t>
  </si>
  <si>
    <t>fecha</t>
  </si>
  <si>
    <t>One Permanent PMU</t>
  </si>
  <si>
    <t>Sube a 128mA cuando la fuerzas</t>
  </si>
  <si>
    <t>7V--66Hz</t>
  </si>
  <si>
    <t>12V</t>
  </si>
  <si>
    <t>COMENTARIOS</t>
  </si>
  <si>
    <t>Reacciona rapido. Consume poco. Si trabamos la aguja no es capaz de arrancar.</t>
  </si>
  <si>
    <t>Trae un adaptador de 3,5mm pero el cableado no es el de cheyenne y cdo la conectamos a la PMU da corto.</t>
  </si>
  <si>
    <t>La aguja es standard</t>
  </si>
  <si>
    <t>El conector de la maquina es un conector de DC y termina en un jack de 1/4"</t>
  </si>
  <si>
    <r>
      <rPr>
        <b/>
        <sz val="12"/>
        <color rgb="FFFF0000"/>
        <rFont val="Calibri (Body)"/>
      </rPr>
      <t>without</t>
    </r>
    <r>
      <rPr>
        <sz val="12"/>
        <color theme="1"/>
        <rFont val="Calibri"/>
        <family val="2"/>
        <scheme val="minor"/>
      </rPr>
      <t xml:space="preserve"> cartridge</t>
    </r>
  </si>
  <si>
    <t>no cartridge!</t>
  </si>
  <si>
    <t>6V</t>
  </si>
  <si>
    <t>10V</t>
  </si>
  <si>
    <t>100 EYE</t>
  </si>
  <si>
    <t>120 LIP</t>
  </si>
  <si>
    <t>180 MEDICAL</t>
  </si>
  <si>
    <t>140 BROW</t>
  </si>
  <si>
    <t>La señal de voltaje tiene ráfagas de ruido de 2ms cada 2ms</t>
  </si>
  <si>
    <t>110 gr</t>
  </si>
  <si>
    <t>56gr</t>
  </si>
  <si>
    <t>Voltage</t>
  </si>
  <si>
    <t>BIOMASER</t>
  </si>
  <si>
    <t>INFO Fuente</t>
  </si>
  <si>
    <t>Speed</t>
  </si>
  <si>
    <t>Voltage en Onepermanent</t>
  </si>
  <si>
    <t>BISHOP WAND PACKER (COBRE)</t>
  </si>
  <si>
    <t>BISHOP WAND SHADER (SILVER)</t>
  </si>
  <si>
    <t>(mA)</t>
  </si>
  <si>
    <t>(Hz)</t>
  </si>
  <si>
    <t>(V)</t>
  </si>
  <si>
    <t>Pinchando la corriente sube al doble haciendo fuerza</t>
  </si>
  <si>
    <t>Hay un rizado por pinchazo que tiene un número de ciclos fijos</t>
  </si>
  <si>
    <t>Interpolado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</si>
</sst>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sz val="12"/>
      <color rgb="FFFF0000"/>
      <name val="Calibri (Body)"/>
    </font>
    <font>
      <sz val="12"/>
      <color rgb="FFBFBFBF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2" fillId="0" borderId="0" xfId="0" applyFont="1"/>
    <xf numFmtId="0" fontId="3" fillId="0" borderId="0" xfId="0" applyFont="1"/>
    <xf numFmtId="0" fontId="0" fillId="0" borderId="1" xfId="0" applyBorder="1"/>
    <xf numFmtId="0" fontId="4" fillId="0" borderId="0" xfId="0" applyFont="1"/>
    <xf numFmtId="0" fontId="0" fillId="0" borderId="0" xfId="0" applyFont="1"/>
    <xf numFmtId="1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1" fillId="0" borderId="1" xfId="0" applyFont="1" applyBorder="1" applyAlignment="1">
      <alignment horizontal="center"/>
    </xf>
    <xf numFmtId="164" fontId="0" fillId="0" borderId="1" xfId="0" applyNumberFormat="1" applyBorder="1" applyAlignment="1">
      <alignment horizontal="center"/>
    </xf>
    <xf numFmtId="0" fontId="6" fillId="0" borderId="0" xfId="0" applyFont="1" applyAlignment="1">
      <alignment horizontal="center" vertical="center" readingOrder="1"/>
    </xf>
    <xf numFmtId="0" fontId="1" fillId="0" borderId="0" xfId="0" applyFont="1"/>
    <xf numFmtId="0" fontId="0" fillId="0" borderId="0" xfId="0" applyAlignment="1"/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15" fontId="0" fillId="0" borderId="0" xfId="0" applyNumberFormat="1" applyAlignment="1">
      <alignment horizontal="center" vertical="center"/>
    </xf>
    <xf numFmtId="0" fontId="1" fillId="2" borderId="2" xfId="0" applyFont="1" applyFill="1" applyBorder="1" applyAlignment="1">
      <alignment horizontal="center"/>
    </xf>
    <xf numFmtId="0" fontId="1" fillId="2" borderId="3" xfId="0" applyFont="1" applyFill="1" applyBorder="1" applyAlignment="1">
      <alignment horizontal="center"/>
    </xf>
    <xf numFmtId="164" fontId="0" fillId="3" borderId="0" xfId="0" applyNumberFormat="1" applyFill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0" fillId="4" borderId="0" xfId="0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SPEED CHART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28575" cap="rnd">
                <a:solidFill>
                  <a:srgbClr val="C00000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1.2955647089897987E-2"/>
                  <c:y val="0.7310120400701832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Dankubin!$F$6:$F$40</c:f>
              <c:numCache>
                <c:formatCode>General</c:formatCode>
                <c:ptCount val="35"/>
                <c:pt idx="0">
                  <c:v>3.6</c:v>
                </c:pt>
                <c:pt idx="1">
                  <c:v>3.7</c:v>
                </c:pt>
                <c:pt idx="2">
                  <c:v>3.8</c:v>
                </c:pt>
                <c:pt idx="3">
                  <c:v>3.9</c:v>
                </c:pt>
                <c:pt idx="4">
                  <c:v>4</c:v>
                </c:pt>
                <c:pt idx="5">
                  <c:v>4.0999999999999996</c:v>
                </c:pt>
                <c:pt idx="6">
                  <c:v>4.2</c:v>
                </c:pt>
                <c:pt idx="7">
                  <c:v>4.3</c:v>
                </c:pt>
                <c:pt idx="8">
                  <c:v>4.4000000000000004</c:v>
                </c:pt>
                <c:pt idx="9">
                  <c:v>4.5</c:v>
                </c:pt>
                <c:pt idx="10">
                  <c:v>4.5999999999999996</c:v>
                </c:pt>
                <c:pt idx="11">
                  <c:v>4.7</c:v>
                </c:pt>
                <c:pt idx="12">
                  <c:v>4.8</c:v>
                </c:pt>
                <c:pt idx="13">
                  <c:v>4.9000000000000004</c:v>
                </c:pt>
                <c:pt idx="14">
                  <c:v>5</c:v>
                </c:pt>
                <c:pt idx="15">
                  <c:v>5.0999999999999996</c:v>
                </c:pt>
                <c:pt idx="16">
                  <c:v>5.2</c:v>
                </c:pt>
                <c:pt idx="17">
                  <c:v>5.3</c:v>
                </c:pt>
                <c:pt idx="18">
                  <c:v>5.4</c:v>
                </c:pt>
                <c:pt idx="19">
                  <c:v>5.5</c:v>
                </c:pt>
                <c:pt idx="20">
                  <c:v>5.6</c:v>
                </c:pt>
                <c:pt idx="21">
                  <c:v>5.7</c:v>
                </c:pt>
                <c:pt idx="22">
                  <c:v>5.8</c:v>
                </c:pt>
                <c:pt idx="23">
                  <c:v>5.9</c:v>
                </c:pt>
                <c:pt idx="24">
                  <c:v>6</c:v>
                </c:pt>
                <c:pt idx="25">
                  <c:v>6.1</c:v>
                </c:pt>
                <c:pt idx="26">
                  <c:v>6.2</c:v>
                </c:pt>
                <c:pt idx="27">
                  <c:v>6.3</c:v>
                </c:pt>
                <c:pt idx="28">
                  <c:v>6.4</c:v>
                </c:pt>
                <c:pt idx="29">
                  <c:v>6.5</c:v>
                </c:pt>
                <c:pt idx="30">
                  <c:v>6.6</c:v>
                </c:pt>
                <c:pt idx="31">
                  <c:v>6.7</c:v>
                </c:pt>
                <c:pt idx="32">
                  <c:v>6.8</c:v>
                </c:pt>
                <c:pt idx="33">
                  <c:v>6.9</c:v>
                </c:pt>
                <c:pt idx="34">
                  <c:v>7</c:v>
                </c:pt>
              </c:numCache>
            </c:numRef>
          </c:xVal>
          <c:yVal>
            <c:numRef>
              <c:f>Dankubin!$G$6:$G$40</c:f>
              <c:numCache>
                <c:formatCode>General</c:formatCode>
                <c:ptCount val="35"/>
                <c:pt idx="0">
                  <c:v>59</c:v>
                </c:pt>
                <c:pt idx="1">
                  <c:v>62</c:v>
                </c:pt>
                <c:pt idx="2">
                  <c:v>65</c:v>
                </c:pt>
                <c:pt idx="3">
                  <c:v>67</c:v>
                </c:pt>
                <c:pt idx="4">
                  <c:v>70</c:v>
                </c:pt>
                <c:pt idx="5">
                  <c:v>71</c:v>
                </c:pt>
                <c:pt idx="6">
                  <c:v>72</c:v>
                </c:pt>
                <c:pt idx="7">
                  <c:v>73</c:v>
                </c:pt>
                <c:pt idx="8">
                  <c:v>75</c:v>
                </c:pt>
                <c:pt idx="9">
                  <c:v>77</c:v>
                </c:pt>
                <c:pt idx="10">
                  <c:v>79</c:v>
                </c:pt>
                <c:pt idx="11">
                  <c:v>81</c:v>
                </c:pt>
                <c:pt idx="12">
                  <c:v>83</c:v>
                </c:pt>
                <c:pt idx="13">
                  <c:v>87</c:v>
                </c:pt>
                <c:pt idx="14">
                  <c:v>88</c:v>
                </c:pt>
                <c:pt idx="15">
                  <c:v>90</c:v>
                </c:pt>
                <c:pt idx="16">
                  <c:v>92</c:v>
                </c:pt>
                <c:pt idx="17">
                  <c:v>94</c:v>
                </c:pt>
                <c:pt idx="18">
                  <c:v>97</c:v>
                </c:pt>
                <c:pt idx="19">
                  <c:v>100</c:v>
                </c:pt>
                <c:pt idx="20">
                  <c:v>101</c:v>
                </c:pt>
                <c:pt idx="21">
                  <c:v>102</c:v>
                </c:pt>
                <c:pt idx="22">
                  <c:v>103</c:v>
                </c:pt>
                <c:pt idx="23">
                  <c:v>106</c:v>
                </c:pt>
                <c:pt idx="24">
                  <c:v>108</c:v>
                </c:pt>
                <c:pt idx="25">
                  <c:v>112</c:v>
                </c:pt>
                <c:pt idx="26">
                  <c:v>113</c:v>
                </c:pt>
                <c:pt idx="27">
                  <c:v>114</c:v>
                </c:pt>
                <c:pt idx="28">
                  <c:v>116</c:v>
                </c:pt>
                <c:pt idx="29">
                  <c:v>117</c:v>
                </c:pt>
                <c:pt idx="30">
                  <c:v>120</c:v>
                </c:pt>
                <c:pt idx="31">
                  <c:v>121</c:v>
                </c:pt>
                <c:pt idx="32">
                  <c:v>124</c:v>
                </c:pt>
                <c:pt idx="33">
                  <c:v>125</c:v>
                </c:pt>
                <c:pt idx="34">
                  <c:v>126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F55-6A4E-A16B-615EEC4CE4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61048719"/>
        <c:axId val="1763731455"/>
      </c:scatterChart>
      <c:valAx>
        <c:axId val="1761048719"/>
        <c:scaling>
          <c:orientation val="minMax"/>
          <c:max val="7"/>
          <c:min val="3.6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763731455"/>
        <c:crosses val="autoZero"/>
        <c:crossBetween val="midCat"/>
      </c:valAx>
      <c:valAx>
        <c:axId val="17637314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7610487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BISHOP WAND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'BISHOP Packer'!$F$6:$F$76</c:f>
              <c:numCache>
                <c:formatCode>General</c:formatCode>
                <c:ptCount val="71"/>
                <c:pt idx="0">
                  <c:v>4</c:v>
                </c:pt>
                <c:pt idx="1">
                  <c:v>4.0999999999999996</c:v>
                </c:pt>
                <c:pt idx="2">
                  <c:v>4.2</c:v>
                </c:pt>
                <c:pt idx="3">
                  <c:v>4.3</c:v>
                </c:pt>
                <c:pt idx="4">
                  <c:v>4.4000000000000004</c:v>
                </c:pt>
                <c:pt idx="5">
                  <c:v>4.5</c:v>
                </c:pt>
                <c:pt idx="6">
                  <c:v>4.5999999999999996</c:v>
                </c:pt>
                <c:pt idx="7">
                  <c:v>4.7</c:v>
                </c:pt>
                <c:pt idx="8">
                  <c:v>4.8</c:v>
                </c:pt>
                <c:pt idx="9">
                  <c:v>4.9000000000000004</c:v>
                </c:pt>
                <c:pt idx="10">
                  <c:v>5</c:v>
                </c:pt>
                <c:pt idx="11">
                  <c:v>5.0999999999999996</c:v>
                </c:pt>
                <c:pt idx="12">
                  <c:v>5.2</c:v>
                </c:pt>
                <c:pt idx="13">
                  <c:v>5.3</c:v>
                </c:pt>
                <c:pt idx="14">
                  <c:v>5.4</c:v>
                </c:pt>
                <c:pt idx="15">
                  <c:v>5.5</c:v>
                </c:pt>
                <c:pt idx="16">
                  <c:v>5.6</c:v>
                </c:pt>
                <c:pt idx="17">
                  <c:v>5.7</c:v>
                </c:pt>
                <c:pt idx="18">
                  <c:v>5.8</c:v>
                </c:pt>
                <c:pt idx="19">
                  <c:v>5.9</c:v>
                </c:pt>
                <c:pt idx="20">
                  <c:v>6</c:v>
                </c:pt>
                <c:pt idx="21">
                  <c:v>6.1</c:v>
                </c:pt>
                <c:pt idx="22">
                  <c:v>6.2</c:v>
                </c:pt>
                <c:pt idx="23">
                  <c:v>6.3</c:v>
                </c:pt>
                <c:pt idx="24">
                  <c:v>6.4</c:v>
                </c:pt>
                <c:pt idx="25">
                  <c:v>6.5</c:v>
                </c:pt>
                <c:pt idx="26">
                  <c:v>6.6</c:v>
                </c:pt>
                <c:pt idx="27">
                  <c:v>6.7</c:v>
                </c:pt>
                <c:pt idx="28">
                  <c:v>6.8</c:v>
                </c:pt>
                <c:pt idx="29">
                  <c:v>6.9</c:v>
                </c:pt>
                <c:pt idx="30">
                  <c:v>7</c:v>
                </c:pt>
                <c:pt idx="31">
                  <c:v>7.1</c:v>
                </c:pt>
                <c:pt idx="32">
                  <c:v>7.2</c:v>
                </c:pt>
                <c:pt idx="33">
                  <c:v>7.3</c:v>
                </c:pt>
                <c:pt idx="34">
                  <c:v>7.4</c:v>
                </c:pt>
                <c:pt idx="35">
                  <c:v>7.5</c:v>
                </c:pt>
                <c:pt idx="36">
                  <c:v>7.6000000000000103</c:v>
                </c:pt>
                <c:pt idx="37">
                  <c:v>7.7000000000000099</c:v>
                </c:pt>
                <c:pt idx="38">
                  <c:v>7.8000000000000096</c:v>
                </c:pt>
                <c:pt idx="39">
                  <c:v>7.9000000000000101</c:v>
                </c:pt>
                <c:pt idx="40">
                  <c:v>8.0000000000000107</c:v>
                </c:pt>
                <c:pt idx="41">
                  <c:v>8.1000000000000103</c:v>
                </c:pt>
                <c:pt idx="42">
                  <c:v>8.2000000000000099</c:v>
                </c:pt>
                <c:pt idx="43">
                  <c:v>8.3000000000000096</c:v>
                </c:pt>
                <c:pt idx="44">
                  <c:v>8.4000000000000092</c:v>
                </c:pt>
                <c:pt idx="45">
                  <c:v>8.5000000000000107</c:v>
                </c:pt>
                <c:pt idx="46">
                  <c:v>8.6000000000000103</c:v>
                </c:pt>
                <c:pt idx="47">
                  <c:v>8.7000000000000099</c:v>
                </c:pt>
                <c:pt idx="48">
                  <c:v>8.8000000000000096</c:v>
                </c:pt>
                <c:pt idx="49">
                  <c:v>8.9000000000000092</c:v>
                </c:pt>
                <c:pt idx="50">
                  <c:v>9.0000000000000107</c:v>
                </c:pt>
                <c:pt idx="51">
                  <c:v>9.1000000000000103</c:v>
                </c:pt>
                <c:pt idx="52">
                  <c:v>9.2000000000000099</c:v>
                </c:pt>
                <c:pt idx="53">
                  <c:v>9.3000000000000096</c:v>
                </c:pt>
                <c:pt idx="54">
                  <c:v>9.4000000000000092</c:v>
                </c:pt>
                <c:pt idx="55">
                  <c:v>9.5000000000000195</c:v>
                </c:pt>
                <c:pt idx="56">
                  <c:v>9.6000000000000192</c:v>
                </c:pt>
                <c:pt idx="57">
                  <c:v>9.7000000000000206</c:v>
                </c:pt>
                <c:pt idx="58">
                  <c:v>9.8000000000000203</c:v>
                </c:pt>
                <c:pt idx="59">
                  <c:v>9.9000000000000199</c:v>
                </c:pt>
                <c:pt idx="60">
                  <c:v>10</c:v>
                </c:pt>
                <c:pt idx="61">
                  <c:v>10.1</c:v>
                </c:pt>
                <c:pt idx="62">
                  <c:v>10.199999999999999</c:v>
                </c:pt>
                <c:pt idx="63">
                  <c:v>10.3</c:v>
                </c:pt>
                <c:pt idx="64">
                  <c:v>10.4</c:v>
                </c:pt>
                <c:pt idx="65">
                  <c:v>10.5</c:v>
                </c:pt>
                <c:pt idx="66">
                  <c:v>10.6</c:v>
                </c:pt>
                <c:pt idx="67">
                  <c:v>10.7</c:v>
                </c:pt>
                <c:pt idx="68">
                  <c:v>10.8</c:v>
                </c:pt>
                <c:pt idx="69">
                  <c:v>10.9</c:v>
                </c:pt>
                <c:pt idx="70">
                  <c:v>11</c:v>
                </c:pt>
              </c:numCache>
            </c:numRef>
          </c:xVal>
          <c:yVal>
            <c:numRef>
              <c:f>'BISHOP Packer'!$G$6:$G$76</c:f>
              <c:numCache>
                <c:formatCode>General</c:formatCode>
                <c:ptCount val="71"/>
                <c:pt idx="0">
                  <c:v>58</c:v>
                </c:pt>
                <c:pt idx="1">
                  <c:v>60</c:v>
                </c:pt>
                <c:pt idx="2">
                  <c:v>61</c:v>
                </c:pt>
                <c:pt idx="3">
                  <c:v>62</c:v>
                </c:pt>
                <c:pt idx="4">
                  <c:v>64</c:v>
                </c:pt>
                <c:pt idx="5">
                  <c:v>66</c:v>
                </c:pt>
                <c:pt idx="6">
                  <c:v>67</c:v>
                </c:pt>
                <c:pt idx="7">
                  <c:v>68</c:v>
                </c:pt>
                <c:pt idx="8">
                  <c:v>70</c:v>
                </c:pt>
                <c:pt idx="9">
                  <c:v>71</c:v>
                </c:pt>
                <c:pt idx="10">
                  <c:v>73</c:v>
                </c:pt>
                <c:pt idx="11">
                  <c:v>74</c:v>
                </c:pt>
                <c:pt idx="12">
                  <c:v>76</c:v>
                </c:pt>
                <c:pt idx="13">
                  <c:v>77</c:v>
                </c:pt>
                <c:pt idx="14">
                  <c:v>79</c:v>
                </c:pt>
                <c:pt idx="15">
                  <c:v>80</c:v>
                </c:pt>
                <c:pt idx="16">
                  <c:v>82</c:v>
                </c:pt>
                <c:pt idx="17">
                  <c:v>83</c:v>
                </c:pt>
                <c:pt idx="18">
                  <c:v>85</c:v>
                </c:pt>
                <c:pt idx="19">
                  <c:v>86</c:v>
                </c:pt>
                <c:pt idx="20">
                  <c:v>88</c:v>
                </c:pt>
                <c:pt idx="21">
                  <c:v>89</c:v>
                </c:pt>
                <c:pt idx="22">
                  <c:v>90</c:v>
                </c:pt>
                <c:pt idx="23">
                  <c:v>92</c:v>
                </c:pt>
                <c:pt idx="24">
                  <c:v>93</c:v>
                </c:pt>
                <c:pt idx="25">
                  <c:v>95</c:v>
                </c:pt>
                <c:pt idx="26">
                  <c:v>96</c:v>
                </c:pt>
                <c:pt idx="27">
                  <c:v>98</c:v>
                </c:pt>
                <c:pt idx="28">
                  <c:v>99</c:v>
                </c:pt>
                <c:pt idx="29">
                  <c:v>101</c:v>
                </c:pt>
                <c:pt idx="30">
                  <c:v>102</c:v>
                </c:pt>
                <c:pt idx="31">
                  <c:v>104</c:v>
                </c:pt>
                <c:pt idx="32">
                  <c:v>105</c:v>
                </c:pt>
                <c:pt idx="33">
                  <c:v>107</c:v>
                </c:pt>
                <c:pt idx="34">
                  <c:v>108</c:v>
                </c:pt>
                <c:pt idx="35">
                  <c:v>110</c:v>
                </c:pt>
                <c:pt idx="36">
                  <c:v>111</c:v>
                </c:pt>
                <c:pt idx="37">
                  <c:v>113</c:v>
                </c:pt>
                <c:pt idx="38">
                  <c:v>114</c:v>
                </c:pt>
                <c:pt idx="39">
                  <c:v>116</c:v>
                </c:pt>
                <c:pt idx="40">
                  <c:v>117</c:v>
                </c:pt>
                <c:pt idx="41">
                  <c:v>118</c:v>
                </c:pt>
                <c:pt idx="42">
                  <c:v>120</c:v>
                </c:pt>
                <c:pt idx="43">
                  <c:v>122</c:v>
                </c:pt>
                <c:pt idx="44">
                  <c:v>123</c:v>
                </c:pt>
                <c:pt idx="45">
                  <c:v>124</c:v>
                </c:pt>
                <c:pt idx="46">
                  <c:v>126</c:v>
                </c:pt>
                <c:pt idx="47">
                  <c:v>128</c:v>
                </c:pt>
                <c:pt idx="48">
                  <c:v>129</c:v>
                </c:pt>
                <c:pt idx="49">
                  <c:v>130</c:v>
                </c:pt>
                <c:pt idx="50">
                  <c:v>132</c:v>
                </c:pt>
                <c:pt idx="51">
                  <c:v>133</c:v>
                </c:pt>
                <c:pt idx="52">
                  <c:v>135</c:v>
                </c:pt>
                <c:pt idx="53">
                  <c:v>136</c:v>
                </c:pt>
                <c:pt idx="54">
                  <c:v>138</c:v>
                </c:pt>
                <c:pt idx="55">
                  <c:v>139</c:v>
                </c:pt>
                <c:pt idx="56">
                  <c:v>141</c:v>
                </c:pt>
                <c:pt idx="57">
                  <c:v>142</c:v>
                </c:pt>
                <c:pt idx="58">
                  <c:v>143</c:v>
                </c:pt>
                <c:pt idx="59">
                  <c:v>145</c:v>
                </c:pt>
                <c:pt idx="60">
                  <c:v>147</c:v>
                </c:pt>
                <c:pt idx="61">
                  <c:v>148</c:v>
                </c:pt>
                <c:pt idx="62">
                  <c:v>149</c:v>
                </c:pt>
                <c:pt idx="63">
                  <c:v>151</c:v>
                </c:pt>
                <c:pt idx="64">
                  <c:v>152</c:v>
                </c:pt>
                <c:pt idx="65">
                  <c:v>154</c:v>
                </c:pt>
                <c:pt idx="66">
                  <c:v>156</c:v>
                </c:pt>
                <c:pt idx="67">
                  <c:v>157</c:v>
                </c:pt>
                <c:pt idx="68">
                  <c:v>158</c:v>
                </c:pt>
                <c:pt idx="69">
                  <c:v>160</c:v>
                </c:pt>
                <c:pt idx="70">
                  <c:v>161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D02-2A48-9AA4-4F432DCBF7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30932751"/>
        <c:axId val="1830915375"/>
      </c:scatterChart>
      <c:valAx>
        <c:axId val="18309327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30915375"/>
        <c:crosses val="autoZero"/>
        <c:crossBetween val="midCat"/>
      </c:valAx>
      <c:valAx>
        <c:axId val="18309153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309327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CHEYENNE</a:t>
            </a:r>
            <a:r>
              <a:rPr lang="en-GB" baseline="0"/>
              <a:t> SOLNOVA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SOLNOVA!$F$6:$F$76</c:f>
              <c:numCache>
                <c:formatCode>General</c:formatCode>
                <c:ptCount val="71"/>
                <c:pt idx="0">
                  <c:v>4</c:v>
                </c:pt>
                <c:pt idx="1">
                  <c:v>4.0999999999999996</c:v>
                </c:pt>
                <c:pt idx="2">
                  <c:v>4.2</c:v>
                </c:pt>
                <c:pt idx="3">
                  <c:v>4.3</c:v>
                </c:pt>
                <c:pt idx="4">
                  <c:v>4.4000000000000004</c:v>
                </c:pt>
                <c:pt idx="5">
                  <c:v>4.5</c:v>
                </c:pt>
                <c:pt idx="6">
                  <c:v>4.5999999999999996</c:v>
                </c:pt>
                <c:pt idx="7">
                  <c:v>4.7</c:v>
                </c:pt>
                <c:pt idx="8">
                  <c:v>4.8</c:v>
                </c:pt>
                <c:pt idx="9">
                  <c:v>4.9000000000000004</c:v>
                </c:pt>
                <c:pt idx="10">
                  <c:v>5</c:v>
                </c:pt>
                <c:pt idx="11">
                  <c:v>5.0999999999999996</c:v>
                </c:pt>
                <c:pt idx="12">
                  <c:v>5.2</c:v>
                </c:pt>
                <c:pt idx="13">
                  <c:v>5.3</c:v>
                </c:pt>
                <c:pt idx="14">
                  <c:v>5.4</c:v>
                </c:pt>
                <c:pt idx="15">
                  <c:v>5.5</c:v>
                </c:pt>
                <c:pt idx="16">
                  <c:v>5.6</c:v>
                </c:pt>
                <c:pt idx="17">
                  <c:v>5.7</c:v>
                </c:pt>
                <c:pt idx="18">
                  <c:v>5.8</c:v>
                </c:pt>
                <c:pt idx="19">
                  <c:v>5.9</c:v>
                </c:pt>
                <c:pt idx="20">
                  <c:v>6</c:v>
                </c:pt>
                <c:pt idx="21">
                  <c:v>6.1</c:v>
                </c:pt>
                <c:pt idx="22">
                  <c:v>6.2</c:v>
                </c:pt>
                <c:pt idx="23">
                  <c:v>6.3</c:v>
                </c:pt>
                <c:pt idx="24">
                  <c:v>6.4</c:v>
                </c:pt>
                <c:pt idx="25">
                  <c:v>6.5</c:v>
                </c:pt>
                <c:pt idx="26">
                  <c:v>6.6</c:v>
                </c:pt>
                <c:pt idx="27">
                  <c:v>6.7</c:v>
                </c:pt>
                <c:pt idx="28">
                  <c:v>6.8</c:v>
                </c:pt>
                <c:pt idx="29">
                  <c:v>6.9</c:v>
                </c:pt>
                <c:pt idx="30">
                  <c:v>7</c:v>
                </c:pt>
                <c:pt idx="31">
                  <c:v>7.1</c:v>
                </c:pt>
                <c:pt idx="32">
                  <c:v>7.2</c:v>
                </c:pt>
                <c:pt idx="33">
                  <c:v>7.3</c:v>
                </c:pt>
                <c:pt idx="34">
                  <c:v>7.4</c:v>
                </c:pt>
                <c:pt idx="35">
                  <c:v>7.5</c:v>
                </c:pt>
                <c:pt idx="36">
                  <c:v>7.6000000000000103</c:v>
                </c:pt>
                <c:pt idx="37">
                  <c:v>7.7000000000000099</c:v>
                </c:pt>
                <c:pt idx="38">
                  <c:v>7.8000000000000096</c:v>
                </c:pt>
                <c:pt idx="39">
                  <c:v>7.9000000000000101</c:v>
                </c:pt>
                <c:pt idx="40">
                  <c:v>8.0000000000000107</c:v>
                </c:pt>
                <c:pt idx="41">
                  <c:v>8.1000000000000103</c:v>
                </c:pt>
                <c:pt idx="42">
                  <c:v>8.2000000000000099</c:v>
                </c:pt>
                <c:pt idx="43">
                  <c:v>8.3000000000000096</c:v>
                </c:pt>
                <c:pt idx="44">
                  <c:v>8.4000000000000092</c:v>
                </c:pt>
                <c:pt idx="45">
                  <c:v>8.5000000000000107</c:v>
                </c:pt>
                <c:pt idx="46">
                  <c:v>8.6000000000000103</c:v>
                </c:pt>
                <c:pt idx="47">
                  <c:v>8.7000000000000099</c:v>
                </c:pt>
                <c:pt idx="48">
                  <c:v>8.8000000000000096</c:v>
                </c:pt>
                <c:pt idx="49">
                  <c:v>8.9000000000000092</c:v>
                </c:pt>
                <c:pt idx="50">
                  <c:v>9.0000000000000107</c:v>
                </c:pt>
                <c:pt idx="51">
                  <c:v>9.1000000000000103</c:v>
                </c:pt>
                <c:pt idx="52">
                  <c:v>9.2000000000000099</c:v>
                </c:pt>
                <c:pt idx="53">
                  <c:v>9.3000000000000096</c:v>
                </c:pt>
                <c:pt idx="54">
                  <c:v>9.4000000000000092</c:v>
                </c:pt>
                <c:pt idx="55">
                  <c:v>9.5000000000000195</c:v>
                </c:pt>
                <c:pt idx="56">
                  <c:v>9.6000000000000192</c:v>
                </c:pt>
                <c:pt idx="57">
                  <c:v>9.7000000000000206</c:v>
                </c:pt>
                <c:pt idx="58">
                  <c:v>9.8000000000000203</c:v>
                </c:pt>
                <c:pt idx="59">
                  <c:v>9.9000000000000199</c:v>
                </c:pt>
                <c:pt idx="60">
                  <c:v>10</c:v>
                </c:pt>
                <c:pt idx="61">
                  <c:v>10.1</c:v>
                </c:pt>
                <c:pt idx="62">
                  <c:v>10.199999999999999</c:v>
                </c:pt>
                <c:pt idx="63">
                  <c:v>10.3</c:v>
                </c:pt>
                <c:pt idx="64">
                  <c:v>10.4</c:v>
                </c:pt>
                <c:pt idx="65">
                  <c:v>10.5</c:v>
                </c:pt>
                <c:pt idx="66">
                  <c:v>10.6</c:v>
                </c:pt>
                <c:pt idx="67">
                  <c:v>10.7</c:v>
                </c:pt>
                <c:pt idx="68">
                  <c:v>10.8</c:v>
                </c:pt>
                <c:pt idx="69">
                  <c:v>10.9</c:v>
                </c:pt>
                <c:pt idx="70">
                  <c:v>11</c:v>
                </c:pt>
              </c:numCache>
            </c:numRef>
          </c:xVal>
          <c:yVal>
            <c:numRef>
              <c:f>SOLNOVA!$G$6:$G$76</c:f>
              <c:numCache>
                <c:formatCode>General</c:formatCode>
                <c:ptCount val="71"/>
                <c:pt idx="0">
                  <c:v>16</c:v>
                </c:pt>
                <c:pt idx="1">
                  <c:v>18</c:v>
                </c:pt>
                <c:pt idx="2">
                  <c:v>19</c:v>
                </c:pt>
                <c:pt idx="3">
                  <c:v>21</c:v>
                </c:pt>
                <c:pt idx="4">
                  <c:v>23</c:v>
                </c:pt>
                <c:pt idx="5">
                  <c:v>24</c:v>
                </c:pt>
                <c:pt idx="6">
                  <c:v>26</c:v>
                </c:pt>
                <c:pt idx="7">
                  <c:v>27</c:v>
                </c:pt>
                <c:pt idx="8">
                  <c:v>29</c:v>
                </c:pt>
                <c:pt idx="9">
                  <c:v>30</c:v>
                </c:pt>
                <c:pt idx="10">
                  <c:v>32</c:v>
                </c:pt>
                <c:pt idx="11">
                  <c:v>33</c:v>
                </c:pt>
                <c:pt idx="12">
                  <c:v>35</c:v>
                </c:pt>
                <c:pt idx="13">
                  <c:v>37</c:v>
                </c:pt>
                <c:pt idx="14">
                  <c:v>38</c:v>
                </c:pt>
                <c:pt idx="15">
                  <c:v>40</c:v>
                </c:pt>
                <c:pt idx="16">
                  <c:v>42</c:v>
                </c:pt>
                <c:pt idx="17">
                  <c:v>43</c:v>
                </c:pt>
                <c:pt idx="18">
                  <c:v>45</c:v>
                </c:pt>
                <c:pt idx="19">
                  <c:v>46</c:v>
                </c:pt>
                <c:pt idx="20">
                  <c:v>48</c:v>
                </c:pt>
                <c:pt idx="21">
                  <c:v>49</c:v>
                </c:pt>
                <c:pt idx="22">
                  <c:v>51</c:v>
                </c:pt>
                <c:pt idx="23">
                  <c:v>52</c:v>
                </c:pt>
                <c:pt idx="24">
                  <c:v>54</c:v>
                </c:pt>
                <c:pt idx="25">
                  <c:v>55</c:v>
                </c:pt>
                <c:pt idx="26">
                  <c:v>57</c:v>
                </c:pt>
                <c:pt idx="27">
                  <c:v>59</c:v>
                </c:pt>
                <c:pt idx="28">
                  <c:v>61</c:v>
                </c:pt>
                <c:pt idx="29">
                  <c:v>62</c:v>
                </c:pt>
                <c:pt idx="30">
                  <c:v>64</c:v>
                </c:pt>
                <c:pt idx="31">
                  <c:v>65</c:v>
                </c:pt>
                <c:pt idx="32">
                  <c:v>67</c:v>
                </c:pt>
                <c:pt idx="33">
                  <c:v>69</c:v>
                </c:pt>
                <c:pt idx="34">
                  <c:v>70</c:v>
                </c:pt>
                <c:pt idx="35">
                  <c:v>72</c:v>
                </c:pt>
                <c:pt idx="36">
                  <c:v>73</c:v>
                </c:pt>
                <c:pt idx="37">
                  <c:v>75</c:v>
                </c:pt>
                <c:pt idx="38">
                  <c:v>77</c:v>
                </c:pt>
                <c:pt idx="39">
                  <c:v>78</c:v>
                </c:pt>
                <c:pt idx="40">
                  <c:v>80</c:v>
                </c:pt>
                <c:pt idx="41">
                  <c:v>82</c:v>
                </c:pt>
                <c:pt idx="42">
                  <c:v>83</c:v>
                </c:pt>
                <c:pt idx="43">
                  <c:v>85</c:v>
                </c:pt>
                <c:pt idx="44">
                  <c:v>86</c:v>
                </c:pt>
                <c:pt idx="45">
                  <c:v>88</c:v>
                </c:pt>
                <c:pt idx="46">
                  <c:v>90</c:v>
                </c:pt>
                <c:pt idx="47">
                  <c:v>91</c:v>
                </c:pt>
                <c:pt idx="48">
                  <c:v>93</c:v>
                </c:pt>
                <c:pt idx="49">
                  <c:v>94</c:v>
                </c:pt>
                <c:pt idx="50">
                  <c:v>96</c:v>
                </c:pt>
                <c:pt idx="51">
                  <c:v>98</c:v>
                </c:pt>
                <c:pt idx="52">
                  <c:v>99</c:v>
                </c:pt>
                <c:pt idx="53">
                  <c:v>101</c:v>
                </c:pt>
                <c:pt idx="54">
                  <c:v>102</c:v>
                </c:pt>
                <c:pt idx="55">
                  <c:v>104</c:v>
                </c:pt>
                <c:pt idx="56">
                  <c:v>105</c:v>
                </c:pt>
                <c:pt idx="57">
                  <c:v>107</c:v>
                </c:pt>
                <c:pt idx="58">
                  <c:v>109</c:v>
                </c:pt>
                <c:pt idx="59">
                  <c:v>110</c:v>
                </c:pt>
                <c:pt idx="60">
                  <c:v>112</c:v>
                </c:pt>
                <c:pt idx="61">
                  <c:v>113</c:v>
                </c:pt>
                <c:pt idx="62">
                  <c:v>115</c:v>
                </c:pt>
                <c:pt idx="63">
                  <c:v>117</c:v>
                </c:pt>
                <c:pt idx="64">
                  <c:v>118</c:v>
                </c:pt>
                <c:pt idx="65">
                  <c:v>120</c:v>
                </c:pt>
                <c:pt idx="66">
                  <c:v>121</c:v>
                </c:pt>
                <c:pt idx="67">
                  <c:v>123</c:v>
                </c:pt>
                <c:pt idx="68">
                  <c:v>125</c:v>
                </c:pt>
                <c:pt idx="69">
                  <c:v>126</c:v>
                </c:pt>
                <c:pt idx="70">
                  <c:v>129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52D-4C79-8EAE-7832B002F3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30932751"/>
        <c:axId val="1830915375"/>
      </c:scatterChart>
      <c:valAx>
        <c:axId val="18309327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30915375"/>
        <c:crosses val="autoZero"/>
        <c:crossBetween val="midCat"/>
      </c:valAx>
      <c:valAx>
        <c:axId val="18309153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309327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FKIRONS</a:t>
            </a:r>
            <a:r>
              <a:rPr lang="en-GB" baseline="0"/>
              <a:t> XION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XION!$F$6:$F$76</c:f>
              <c:numCache>
                <c:formatCode>General</c:formatCode>
                <c:ptCount val="71"/>
                <c:pt idx="10">
                  <c:v>5</c:v>
                </c:pt>
                <c:pt idx="11">
                  <c:v>5.0999999999999996</c:v>
                </c:pt>
                <c:pt idx="12">
                  <c:v>5.2</c:v>
                </c:pt>
                <c:pt idx="13">
                  <c:v>5.3</c:v>
                </c:pt>
                <c:pt idx="14">
                  <c:v>5.4</c:v>
                </c:pt>
                <c:pt idx="15">
                  <c:v>5.5</c:v>
                </c:pt>
                <c:pt idx="16">
                  <c:v>5.6</c:v>
                </c:pt>
                <c:pt idx="17">
                  <c:v>5.7</c:v>
                </c:pt>
                <c:pt idx="18">
                  <c:v>5.8</c:v>
                </c:pt>
                <c:pt idx="19">
                  <c:v>5.9</c:v>
                </c:pt>
                <c:pt idx="20">
                  <c:v>6</c:v>
                </c:pt>
                <c:pt idx="21">
                  <c:v>6.1</c:v>
                </c:pt>
                <c:pt idx="22">
                  <c:v>6.2</c:v>
                </c:pt>
                <c:pt idx="23">
                  <c:v>6.3</c:v>
                </c:pt>
                <c:pt idx="24">
                  <c:v>6.4</c:v>
                </c:pt>
                <c:pt idx="25">
                  <c:v>6.5</c:v>
                </c:pt>
                <c:pt idx="26">
                  <c:v>6.6</c:v>
                </c:pt>
                <c:pt idx="27">
                  <c:v>6.7</c:v>
                </c:pt>
                <c:pt idx="28">
                  <c:v>6.8</c:v>
                </c:pt>
                <c:pt idx="29">
                  <c:v>6.9</c:v>
                </c:pt>
                <c:pt idx="30">
                  <c:v>7</c:v>
                </c:pt>
                <c:pt idx="31">
                  <c:v>7.1</c:v>
                </c:pt>
                <c:pt idx="32">
                  <c:v>7.2</c:v>
                </c:pt>
                <c:pt idx="33">
                  <c:v>7.3</c:v>
                </c:pt>
                <c:pt idx="34">
                  <c:v>7.4</c:v>
                </c:pt>
                <c:pt idx="35">
                  <c:v>7.5</c:v>
                </c:pt>
                <c:pt idx="36">
                  <c:v>7.6000000000000103</c:v>
                </c:pt>
                <c:pt idx="37">
                  <c:v>7.7000000000000099</c:v>
                </c:pt>
                <c:pt idx="38">
                  <c:v>7.8000000000000096</c:v>
                </c:pt>
                <c:pt idx="39">
                  <c:v>7.9000000000000101</c:v>
                </c:pt>
                <c:pt idx="40">
                  <c:v>8.0000000000000107</c:v>
                </c:pt>
                <c:pt idx="41">
                  <c:v>8.1000000000000103</c:v>
                </c:pt>
                <c:pt idx="42">
                  <c:v>8.2000000000000099</c:v>
                </c:pt>
                <c:pt idx="43">
                  <c:v>8.3000000000000096</c:v>
                </c:pt>
                <c:pt idx="44">
                  <c:v>8.4000000000000092</c:v>
                </c:pt>
                <c:pt idx="45">
                  <c:v>8.5000000000000107</c:v>
                </c:pt>
                <c:pt idx="46">
                  <c:v>8.6000000000000103</c:v>
                </c:pt>
                <c:pt idx="47">
                  <c:v>8.7000000000000099</c:v>
                </c:pt>
                <c:pt idx="48">
                  <c:v>8.8000000000000096</c:v>
                </c:pt>
                <c:pt idx="49">
                  <c:v>8.9000000000000092</c:v>
                </c:pt>
                <c:pt idx="50">
                  <c:v>9.0000000000000107</c:v>
                </c:pt>
                <c:pt idx="51">
                  <c:v>9.1000000000000103</c:v>
                </c:pt>
                <c:pt idx="52">
                  <c:v>9.2000000000000099</c:v>
                </c:pt>
                <c:pt idx="53">
                  <c:v>9.3000000000000096</c:v>
                </c:pt>
                <c:pt idx="54">
                  <c:v>9.4000000000000092</c:v>
                </c:pt>
                <c:pt idx="55">
                  <c:v>9.5000000000000195</c:v>
                </c:pt>
                <c:pt idx="56">
                  <c:v>9.6000000000000192</c:v>
                </c:pt>
                <c:pt idx="57">
                  <c:v>9.7000000000000206</c:v>
                </c:pt>
                <c:pt idx="58">
                  <c:v>9.8000000000000203</c:v>
                </c:pt>
                <c:pt idx="59">
                  <c:v>9.9000000000000199</c:v>
                </c:pt>
                <c:pt idx="60">
                  <c:v>10</c:v>
                </c:pt>
                <c:pt idx="61">
                  <c:v>10.1</c:v>
                </c:pt>
                <c:pt idx="62">
                  <c:v>10.199999999999999</c:v>
                </c:pt>
                <c:pt idx="63">
                  <c:v>10.3</c:v>
                </c:pt>
                <c:pt idx="64">
                  <c:v>10.4</c:v>
                </c:pt>
                <c:pt idx="65">
                  <c:v>10.5</c:v>
                </c:pt>
                <c:pt idx="66">
                  <c:v>10.6</c:v>
                </c:pt>
                <c:pt idx="67">
                  <c:v>10.7</c:v>
                </c:pt>
                <c:pt idx="68">
                  <c:v>10.8</c:v>
                </c:pt>
                <c:pt idx="69">
                  <c:v>10.9</c:v>
                </c:pt>
                <c:pt idx="70">
                  <c:v>11</c:v>
                </c:pt>
              </c:numCache>
            </c:numRef>
          </c:xVal>
          <c:yVal>
            <c:numRef>
              <c:f>XION!$G$6:$G$76</c:f>
              <c:numCache>
                <c:formatCode>General</c:formatCode>
                <c:ptCount val="71"/>
                <c:pt idx="10">
                  <c:v>56</c:v>
                </c:pt>
                <c:pt idx="12">
                  <c:v>58</c:v>
                </c:pt>
                <c:pt idx="14">
                  <c:v>61</c:v>
                </c:pt>
                <c:pt idx="16">
                  <c:v>64</c:v>
                </c:pt>
                <c:pt idx="18">
                  <c:v>66</c:v>
                </c:pt>
                <c:pt idx="20">
                  <c:v>69</c:v>
                </c:pt>
                <c:pt idx="25">
                  <c:v>76</c:v>
                </c:pt>
                <c:pt idx="29">
                  <c:v>82</c:v>
                </c:pt>
                <c:pt idx="32">
                  <c:v>85</c:v>
                </c:pt>
                <c:pt idx="34">
                  <c:v>88</c:v>
                </c:pt>
                <c:pt idx="40">
                  <c:v>96</c:v>
                </c:pt>
                <c:pt idx="48">
                  <c:v>107</c:v>
                </c:pt>
                <c:pt idx="53">
                  <c:v>113</c:v>
                </c:pt>
                <c:pt idx="60">
                  <c:v>122</c:v>
                </c:pt>
                <c:pt idx="66">
                  <c:v>130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5C0-45EA-B7FE-313B3A8393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30932751"/>
        <c:axId val="1830915375"/>
      </c:scatterChart>
      <c:valAx>
        <c:axId val="18309327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30915375"/>
        <c:crosses val="autoZero"/>
        <c:crossBetween val="midCat"/>
      </c:valAx>
      <c:valAx>
        <c:axId val="18309153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309327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FKIRONS</a:t>
            </a:r>
            <a:r>
              <a:rPr lang="en-GB" baseline="0"/>
              <a:t> XION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XION!$F$6:$F$76</c:f>
              <c:numCache>
                <c:formatCode>General</c:formatCode>
                <c:ptCount val="71"/>
                <c:pt idx="10">
                  <c:v>5</c:v>
                </c:pt>
                <c:pt idx="11">
                  <c:v>5.0999999999999996</c:v>
                </c:pt>
                <c:pt idx="12">
                  <c:v>5.2</c:v>
                </c:pt>
                <c:pt idx="13">
                  <c:v>5.3</c:v>
                </c:pt>
                <c:pt idx="14">
                  <c:v>5.4</c:v>
                </c:pt>
                <c:pt idx="15">
                  <c:v>5.5</c:v>
                </c:pt>
                <c:pt idx="16">
                  <c:v>5.6</c:v>
                </c:pt>
                <c:pt idx="17">
                  <c:v>5.7</c:v>
                </c:pt>
                <c:pt idx="18">
                  <c:v>5.8</c:v>
                </c:pt>
                <c:pt idx="19">
                  <c:v>5.9</c:v>
                </c:pt>
                <c:pt idx="20">
                  <c:v>6</c:v>
                </c:pt>
                <c:pt idx="21">
                  <c:v>6.1</c:v>
                </c:pt>
                <c:pt idx="22">
                  <c:v>6.2</c:v>
                </c:pt>
                <c:pt idx="23">
                  <c:v>6.3</c:v>
                </c:pt>
                <c:pt idx="24">
                  <c:v>6.4</c:v>
                </c:pt>
                <c:pt idx="25">
                  <c:v>6.5</c:v>
                </c:pt>
                <c:pt idx="26">
                  <c:v>6.6</c:v>
                </c:pt>
                <c:pt idx="27">
                  <c:v>6.7</c:v>
                </c:pt>
                <c:pt idx="28">
                  <c:v>6.8</c:v>
                </c:pt>
                <c:pt idx="29">
                  <c:v>6.9</c:v>
                </c:pt>
                <c:pt idx="30">
                  <c:v>7</c:v>
                </c:pt>
                <c:pt idx="31">
                  <c:v>7.1</c:v>
                </c:pt>
                <c:pt idx="32">
                  <c:v>7.2</c:v>
                </c:pt>
                <c:pt idx="33">
                  <c:v>7.3</c:v>
                </c:pt>
                <c:pt idx="34">
                  <c:v>7.4</c:v>
                </c:pt>
                <c:pt idx="35">
                  <c:v>7.5</c:v>
                </c:pt>
                <c:pt idx="36">
                  <c:v>7.6000000000000103</c:v>
                </c:pt>
                <c:pt idx="37">
                  <c:v>7.7000000000000099</c:v>
                </c:pt>
                <c:pt idx="38">
                  <c:v>7.8000000000000096</c:v>
                </c:pt>
                <c:pt idx="39">
                  <c:v>7.9000000000000101</c:v>
                </c:pt>
                <c:pt idx="40">
                  <c:v>8.0000000000000107</c:v>
                </c:pt>
                <c:pt idx="41">
                  <c:v>8.1000000000000103</c:v>
                </c:pt>
                <c:pt idx="42">
                  <c:v>8.2000000000000099</c:v>
                </c:pt>
                <c:pt idx="43">
                  <c:v>8.3000000000000096</c:v>
                </c:pt>
                <c:pt idx="44">
                  <c:v>8.4000000000000092</c:v>
                </c:pt>
                <c:pt idx="45">
                  <c:v>8.5000000000000107</c:v>
                </c:pt>
                <c:pt idx="46">
                  <c:v>8.6000000000000103</c:v>
                </c:pt>
                <c:pt idx="47">
                  <c:v>8.7000000000000099</c:v>
                </c:pt>
                <c:pt idx="48">
                  <c:v>8.8000000000000096</c:v>
                </c:pt>
                <c:pt idx="49">
                  <c:v>8.9000000000000092</c:v>
                </c:pt>
                <c:pt idx="50">
                  <c:v>9.0000000000000107</c:v>
                </c:pt>
                <c:pt idx="51">
                  <c:v>9.1000000000000103</c:v>
                </c:pt>
                <c:pt idx="52">
                  <c:v>9.2000000000000099</c:v>
                </c:pt>
                <c:pt idx="53">
                  <c:v>9.3000000000000096</c:v>
                </c:pt>
                <c:pt idx="54">
                  <c:v>9.4000000000000092</c:v>
                </c:pt>
                <c:pt idx="55">
                  <c:v>9.5000000000000195</c:v>
                </c:pt>
                <c:pt idx="56">
                  <c:v>9.6000000000000192</c:v>
                </c:pt>
                <c:pt idx="57">
                  <c:v>9.7000000000000206</c:v>
                </c:pt>
                <c:pt idx="58">
                  <c:v>9.8000000000000203</c:v>
                </c:pt>
                <c:pt idx="59">
                  <c:v>9.9000000000000199</c:v>
                </c:pt>
                <c:pt idx="60">
                  <c:v>10</c:v>
                </c:pt>
                <c:pt idx="61">
                  <c:v>10.1</c:v>
                </c:pt>
                <c:pt idx="62">
                  <c:v>10.199999999999999</c:v>
                </c:pt>
                <c:pt idx="63">
                  <c:v>10.3</c:v>
                </c:pt>
                <c:pt idx="64">
                  <c:v>10.4</c:v>
                </c:pt>
                <c:pt idx="65">
                  <c:v>10.5</c:v>
                </c:pt>
                <c:pt idx="66">
                  <c:v>10.6</c:v>
                </c:pt>
                <c:pt idx="67">
                  <c:v>10.7</c:v>
                </c:pt>
                <c:pt idx="68">
                  <c:v>10.8</c:v>
                </c:pt>
                <c:pt idx="69">
                  <c:v>10.9</c:v>
                </c:pt>
                <c:pt idx="70">
                  <c:v>11</c:v>
                </c:pt>
              </c:numCache>
            </c:numRef>
          </c:xVal>
          <c:yVal>
            <c:numRef>
              <c:f>XION!$G$6:$G$76</c:f>
              <c:numCache>
                <c:formatCode>General</c:formatCode>
                <c:ptCount val="71"/>
                <c:pt idx="10">
                  <c:v>56</c:v>
                </c:pt>
                <c:pt idx="12">
                  <c:v>58</c:v>
                </c:pt>
                <c:pt idx="14">
                  <c:v>61</c:v>
                </c:pt>
                <c:pt idx="16">
                  <c:v>64</c:v>
                </c:pt>
                <c:pt idx="18">
                  <c:v>66</c:v>
                </c:pt>
                <c:pt idx="20">
                  <c:v>69</c:v>
                </c:pt>
                <c:pt idx="25">
                  <c:v>76</c:v>
                </c:pt>
                <c:pt idx="29">
                  <c:v>82</c:v>
                </c:pt>
                <c:pt idx="32">
                  <c:v>85</c:v>
                </c:pt>
                <c:pt idx="34">
                  <c:v>88</c:v>
                </c:pt>
                <c:pt idx="40">
                  <c:v>96</c:v>
                </c:pt>
                <c:pt idx="48">
                  <c:v>107</c:v>
                </c:pt>
                <c:pt idx="53">
                  <c:v>113</c:v>
                </c:pt>
                <c:pt idx="60">
                  <c:v>122</c:v>
                </c:pt>
                <c:pt idx="66">
                  <c:v>130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941-9E4E-96A2-32634030F6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30932751"/>
        <c:axId val="1830915375"/>
      </c:scatterChart>
      <c:valAx>
        <c:axId val="18309327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30915375"/>
        <c:crosses val="autoZero"/>
        <c:crossBetween val="midCat"/>
      </c:valAx>
      <c:valAx>
        <c:axId val="18309153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309327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BIOMASER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3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trendline>
            <c:spPr>
              <a:ln w="25400" cap="rnd">
                <a:solidFill>
                  <a:schemeClr val="accent1">
                    <a:alpha val="50000"/>
                  </a:schemeClr>
                </a:solidFill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9.1243194021177934E-2"/>
                  <c:y val="0.3306516336620712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l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'biomaser PMU'!$F$26:$F$96</c:f>
              <c:numCache>
                <c:formatCode>General</c:formatCode>
                <c:ptCount val="71"/>
                <c:pt idx="0">
                  <c:v>5</c:v>
                </c:pt>
                <c:pt idx="1">
                  <c:v>5.0999999999999996</c:v>
                </c:pt>
                <c:pt idx="2">
                  <c:v>5.2</c:v>
                </c:pt>
                <c:pt idx="3">
                  <c:v>5.3</c:v>
                </c:pt>
                <c:pt idx="4">
                  <c:v>5.4</c:v>
                </c:pt>
                <c:pt idx="5">
                  <c:v>5.5</c:v>
                </c:pt>
                <c:pt idx="6">
                  <c:v>5.6</c:v>
                </c:pt>
                <c:pt idx="7">
                  <c:v>5.7</c:v>
                </c:pt>
                <c:pt idx="8">
                  <c:v>5.8</c:v>
                </c:pt>
                <c:pt idx="9">
                  <c:v>5.9</c:v>
                </c:pt>
                <c:pt idx="10">
                  <c:v>6</c:v>
                </c:pt>
                <c:pt idx="11">
                  <c:v>6.1</c:v>
                </c:pt>
                <c:pt idx="12">
                  <c:v>6.2</c:v>
                </c:pt>
                <c:pt idx="13">
                  <c:v>6.3</c:v>
                </c:pt>
                <c:pt idx="14">
                  <c:v>6.4</c:v>
                </c:pt>
                <c:pt idx="15">
                  <c:v>6.5</c:v>
                </c:pt>
                <c:pt idx="16">
                  <c:v>6.6</c:v>
                </c:pt>
                <c:pt idx="17">
                  <c:v>6.7</c:v>
                </c:pt>
                <c:pt idx="18">
                  <c:v>6.8</c:v>
                </c:pt>
                <c:pt idx="19">
                  <c:v>6.9</c:v>
                </c:pt>
                <c:pt idx="20">
                  <c:v>7</c:v>
                </c:pt>
                <c:pt idx="21">
                  <c:v>7.1</c:v>
                </c:pt>
                <c:pt idx="22">
                  <c:v>7.2</c:v>
                </c:pt>
                <c:pt idx="23">
                  <c:v>7.3</c:v>
                </c:pt>
                <c:pt idx="24">
                  <c:v>7.4</c:v>
                </c:pt>
                <c:pt idx="25">
                  <c:v>7.5</c:v>
                </c:pt>
                <c:pt idx="26">
                  <c:v>7.6000000000000103</c:v>
                </c:pt>
                <c:pt idx="27">
                  <c:v>7.7000000000000099</c:v>
                </c:pt>
                <c:pt idx="28">
                  <c:v>7.8000000000000096</c:v>
                </c:pt>
                <c:pt idx="29">
                  <c:v>7.9000000000000101</c:v>
                </c:pt>
                <c:pt idx="30">
                  <c:v>8.0000000000000107</c:v>
                </c:pt>
                <c:pt idx="31">
                  <c:v>8.1000000000000103</c:v>
                </c:pt>
                <c:pt idx="32">
                  <c:v>8.2000000000000099</c:v>
                </c:pt>
                <c:pt idx="33">
                  <c:v>8.3000000000000096</c:v>
                </c:pt>
                <c:pt idx="34">
                  <c:v>8.4000000000000092</c:v>
                </c:pt>
                <c:pt idx="35">
                  <c:v>8.5000000000000107</c:v>
                </c:pt>
                <c:pt idx="36">
                  <c:v>8.6000000000000103</c:v>
                </c:pt>
                <c:pt idx="37">
                  <c:v>8.7000000000000099</c:v>
                </c:pt>
                <c:pt idx="38">
                  <c:v>8.8000000000000096</c:v>
                </c:pt>
                <c:pt idx="39">
                  <c:v>8.9000000000000092</c:v>
                </c:pt>
                <c:pt idx="40">
                  <c:v>9.0000000000000107</c:v>
                </c:pt>
                <c:pt idx="41">
                  <c:v>9.1000000000000103</c:v>
                </c:pt>
                <c:pt idx="42">
                  <c:v>9.2000000000000099</c:v>
                </c:pt>
                <c:pt idx="43">
                  <c:v>9.3000000000000096</c:v>
                </c:pt>
                <c:pt idx="44">
                  <c:v>9.4000000000000092</c:v>
                </c:pt>
                <c:pt idx="45">
                  <c:v>9.5000000000000195</c:v>
                </c:pt>
                <c:pt idx="46">
                  <c:v>9.6000000000000192</c:v>
                </c:pt>
                <c:pt idx="47">
                  <c:v>9.7000000000000206</c:v>
                </c:pt>
                <c:pt idx="48">
                  <c:v>9.8000000000000203</c:v>
                </c:pt>
                <c:pt idx="49">
                  <c:v>9.9000000000000199</c:v>
                </c:pt>
                <c:pt idx="50">
                  <c:v>10</c:v>
                </c:pt>
                <c:pt idx="51">
                  <c:v>10.1</c:v>
                </c:pt>
                <c:pt idx="52">
                  <c:v>10.199999999999999</c:v>
                </c:pt>
                <c:pt idx="53">
                  <c:v>10.3</c:v>
                </c:pt>
                <c:pt idx="54">
                  <c:v>10.4</c:v>
                </c:pt>
                <c:pt idx="55">
                  <c:v>10.5</c:v>
                </c:pt>
                <c:pt idx="56">
                  <c:v>10.6</c:v>
                </c:pt>
                <c:pt idx="57">
                  <c:v>10.7</c:v>
                </c:pt>
                <c:pt idx="58">
                  <c:v>10.8</c:v>
                </c:pt>
                <c:pt idx="59">
                  <c:v>10.9</c:v>
                </c:pt>
                <c:pt idx="60">
                  <c:v>11</c:v>
                </c:pt>
                <c:pt idx="61">
                  <c:v>11.1</c:v>
                </c:pt>
                <c:pt idx="62">
                  <c:v>11.2</c:v>
                </c:pt>
                <c:pt idx="63">
                  <c:v>11.3</c:v>
                </c:pt>
                <c:pt idx="64">
                  <c:v>11.4</c:v>
                </c:pt>
                <c:pt idx="65">
                  <c:v>11.5</c:v>
                </c:pt>
                <c:pt idx="66">
                  <c:v>11.6</c:v>
                </c:pt>
                <c:pt idx="67">
                  <c:v>11.7</c:v>
                </c:pt>
                <c:pt idx="68">
                  <c:v>11.8</c:v>
                </c:pt>
                <c:pt idx="69">
                  <c:v>11.9</c:v>
                </c:pt>
                <c:pt idx="70">
                  <c:v>12</c:v>
                </c:pt>
              </c:numCache>
            </c:numRef>
          </c:xVal>
          <c:yVal>
            <c:numRef>
              <c:f>'biomaser PMU'!$G$26:$G$96</c:f>
              <c:numCache>
                <c:formatCode>General</c:formatCode>
                <c:ptCount val="71"/>
                <c:pt idx="0">
                  <c:v>60</c:v>
                </c:pt>
                <c:pt idx="10">
                  <c:v>73</c:v>
                </c:pt>
                <c:pt idx="20">
                  <c:v>86</c:v>
                </c:pt>
                <c:pt idx="30">
                  <c:v>98</c:v>
                </c:pt>
                <c:pt idx="40">
                  <c:v>112</c:v>
                </c:pt>
                <c:pt idx="50">
                  <c:v>125</c:v>
                </c:pt>
                <c:pt idx="60">
                  <c:v>138</c:v>
                </c:pt>
                <c:pt idx="70">
                  <c:v>151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EC3-4D41-943E-F122DEBFB1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6852880"/>
        <c:axId val="1786854528"/>
      </c:scatterChart>
      <c:valAx>
        <c:axId val="17868528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786854528"/>
        <c:crosses val="autoZero"/>
        <c:crossBetween val="midCat"/>
      </c:valAx>
      <c:valAx>
        <c:axId val="17868545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7868528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One Permanent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3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trendline>
            <c:spPr>
              <a:ln w="25400" cap="rnd">
                <a:solidFill>
                  <a:schemeClr val="accent1">
                    <a:alpha val="50000"/>
                  </a:schemeClr>
                </a:solidFill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7584195473323683"/>
                  <c:y val="0.4297093023255814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l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'One Permanent PMU'!$F$16:$F$116</c:f>
              <c:numCache>
                <c:formatCode>General</c:formatCode>
                <c:ptCount val="101"/>
                <c:pt idx="0">
                  <c:v>5</c:v>
                </c:pt>
                <c:pt idx="1">
                  <c:v>5.0999999999999996</c:v>
                </c:pt>
                <c:pt idx="2">
                  <c:v>5.2</c:v>
                </c:pt>
                <c:pt idx="3">
                  <c:v>5.3</c:v>
                </c:pt>
                <c:pt idx="4">
                  <c:v>5.4</c:v>
                </c:pt>
                <c:pt idx="5">
                  <c:v>5.5</c:v>
                </c:pt>
                <c:pt idx="6">
                  <c:v>5.6</c:v>
                </c:pt>
                <c:pt idx="7">
                  <c:v>5.7</c:v>
                </c:pt>
                <c:pt idx="8">
                  <c:v>5.8</c:v>
                </c:pt>
                <c:pt idx="9">
                  <c:v>5.9</c:v>
                </c:pt>
                <c:pt idx="10">
                  <c:v>6</c:v>
                </c:pt>
                <c:pt idx="11">
                  <c:v>6.1</c:v>
                </c:pt>
                <c:pt idx="12">
                  <c:v>6.2</c:v>
                </c:pt>
                <c:pt idx="13">
                  <c:v>6.3</c:v>
                </c:pt>
                <c:pt idx="14">
                  <c:v>6.4</c:v>
                </c:pt>
                <c:pt idx="15">
                  <c:v>6.5</c:v>
                </c:pt>
                <c:pt idx="16">
                  <c:v>6.6</c:v>
                </c:pt>
                <c:pt idx="17">
                  <c:v>6.7</c:v>
                </c:pt>
                <c:pt idx="18">
                  <c:v>6.8</c:v>
                </c:pt>
                <c:pt idx="19">
                  <c:v>6.9</c:v>
                </c:pt>
                <c:pt idx="20">
                  <c:v>7</c:v>
                </c:pt>
                <c:pt idx="21">
                  <c:v>7.1</c:v>
                </c:pt>
                <c:pt idx="22">
                  <c:v>7.2</c:v>
                </c:pt>
                <c:pt idx="23">
                  <c:v>7.3</c:v>
                </c:pt>
                <c:pt idx="24">
                  <c:v>7.4</c:v>
                </c:pt>
                <c:pt idx="25">
                  <c:v>7.5</c:v>
                </c:pt>
                <c:pt idx="26">
                  <c:v>7.6000000000000103</c:v>
                </c:pt>
                <c:pt idx="27">
                  <c:v>7.7000000000000099</c:v>
                </c:pt>
                <c:pt idx="28">
                  <c:v>7.8000000000000096</c:v>
                </c:pt>
                <c:pt idx="29">
                  <c:v>7.9000000000000101</c:v>
                </c:pt>
                <c:pt idx="30">
                  <c:v>8.0000000000000107</c:v>
                </c:pt>
                <c:pt idx="31">
                  <c:v>8.1000000000000103</c:v>
                </c:pt>
                <c:pt idx="32">
                  <c:v>8.2000000000000099</c:v>
                </c:pt>
                <c:pt idx="33">
                  <c:v>8.3000000000000096</c:v>
                </c:pt>
                <c:pt idx="34">
                  <c:v>8.4000000000000092</c:v>
                </c:pt>
                <c:pt idx="35">
                  <c:v>8.5000000000000107</c:v>
                </c:pt>
                <c:pt idx="36">
                  <c:v>8.6000000000000103</c:v>
                </c:pt>
                <c:pt idx="37">
                  <c:v>8.7000000000000099</c:v>
                </c:pt>
                <c:pt idx="38">
                  <c:v>8.8000000000000096</c:v>
                </c:pt>
                <c:pt idx="39">
                  <c:v>8.9000000000000092</c:v>
                </c:pt>
                <c:pt idx="40">
                  <c:v>9.0000000000000107</c:v>
                </c:pt>
                <c:pt idx="41">
                  <c:v>9.1000000000000103</c:v>
                </c:pt>
                <c:pt idx="42">
                  <c:v>9.2000000000000099</c:v>
                </c:pt>
                <c:pt idx="43">
                  <c:v>9.3000000000000096</c:v>
                </c:pt>
                <c:pt idx="44">
                  <c:v>9.4000000000000092</c:v>
                </c:pt>
                <c:pt idx="45">
                  <c:v>9.5000000000000195</c:v>
                </c:pt>
                <c:pt idx="46">
                  <c:v>9.6000000000000192</c:v>
                </c:pt>
                <c:pt idx="47">
                  <c:v>9.7000000000000206</c:v>
                </c:pt>
                <c:pt idx="48">
                  <c:v>9.8000000000000203</c:v>
                </c:pt>
                <c:pt idx="49">
                  <c:v>9.9000000000000199</c:v>
                </c:pt>
                <c:pt idx="50">
                  <c:v>10</c:v>
                </c:pt>
                <c:pt idx="51">
                  <c:v>10.1</c:v>
                </c:pt>
                <c:pt idx="52">
                  <c:v>10.199999999999999</c:v>
                </c:pt>
                <c:pt idx="53">
                  <c:v>10.3</c:v>
                </c:pt>
                <c:pt idx="54">
                  <c:v>10.4</c:v>
                </c:pt>
                <c:pt idx="55">
                  <c:v>10.5</c:v>
                </c:pt>
                <c:pt idx="56">
                  <c:v>10.6</c:v>
                </c:pt>
                <c:pt idx="57">
                  <c:v>10.7</c:v>
                </c:pt>
                <c:pt idx="58">
                  <c:v>10.8</c:v>
                </c:pt>
                <c:pt idx="59">
                  <c:v>10.9</c:v>
                </c:pt>
                <c:pt idx="60">
                  <c:v>11</c:v>
                </c:pt>
                <c:pt idx="61">
                  <c:v>11.1</c:v>
                </c:pt>
                <c:pt idx="62">
                  <c:v>11.2</c:v>
                </c:pt>
                <c:pt idx="63">
                  <c:v>11.3</c:v>
                </c:pt>
                <c:pt idx="64">
                  <c:v>11.4</c:v>
                </c:pt>
                <c:pt idx="65">
                  <c:v>11.5</c:v>
                </c:pt>
                <c:pt idx="66">
                  <c:v>11.6</c:v>
                </c:pt>
                <c:pt idx="67">
                  <c:v>11.7</c:v>
                </c:pt>
                <c:pt idx="68">
                  <c:v>11.8</c:v>
                </c:pt>
                <c:pt idx="69">
                  <c:v>11.9</c:v>
                </c:pt>
                <c:pt idx="70">
                  <c:v>12</c:v>
                </c:pt>
                <c:pt idx="71">
                  <c:v>12.1</c:v>
                </c:pt>
                <c:pt idx="72">
                  <c:v>12.2</c:v>
                </c:pt>
                <c:pt idx="73">
                  <c:v>12.3</c:v>
                </c:pt>
                <c:pt idx="74">
                  <c:v>12.4</c:v>
                </c:pt>
                <c:pt idx="75">
                  <c:v>12.5</c:v>
                </c:pt>
                <c:pt idx="76">
                  <c:v>12.6</c:v>
                </c:pt>
                <c:pt idx="77">
                  <c:v>12.7</c:v>
                </c:pt>
                <c:pt idx="78">
                  <c:v>12.8</c:v>
                </c:pt>
                <c:pt idx="79">
                  <c:v>12.9</c:v>
                </c:pt>
                <c:pt idx="80">
                  <c:v>13</c:v>
                </c:pt>
                <c:pt idx="81">
                  <c:v>13.1</c:v>
                </c:pt>
                <c:pt idx="82">
                  <c:v>13.2</c:v>
                </c:pt>
                <c:pt idx="83">
                  <c:v>13.3</c:v>
                </c:pt>
                <c:pt idx="84">
                  <c:v>13.4</c:v>
                </c:pt>
                <c:pt idx="85">
                  <c:v>13.5</c:v>
                </c:pt>
                <c:pt idx="86">
                  <c:v>13.6</c:v>
                </c:pt>
                <c:pt idx="87">
                  <c:v>13.7</c:v>
                </c:pt>
                <c:pt idx="88">
                  <c:v>13.8</c:v>
                </c:pt>
                <c:pt idx="89">
                  <c:v>13.9</c:v>
                </c:pt>
                <c:pt idx="90">
                  <c:v>14</c:v>
                </c:pt>
                <c:pt idx="91">
                  <c:v>14.1</c:v>
                </c:pt>
                <c:pt idx="92">
                  <c:v>14.2</c:v>
                </c:pt>
                <c:pt idx="93">
                  <c:v>14.3</c:v>
                </c:pt>
                <c:pt idx="94">
                  <c:v>14.4</c:v>
                </c:pt>
                <c:pt idx="95">
                  <c:v>14.5</c:v>
                </c:pt>
                <c:pt idx="96">
                  <c:v>14.6</c:v>
                </c:pt>
                <c:pt idx="97">
                  <c:v>14.7</c:v>
                </c:pt>
                <c:pt idx="98">
                  <c:v>14.8</c:v>
                </c:pt>
                <c:pt idx="99">
                  <c:v>14.9</c:v>
                </c:pt>
                <c:pt idx="100">
                  <c:v>15</c:v>
                </c:pt>
              </c:numCache>
            </c:numRef>
          </c:xVal>
          <c:yVal>
            <c:numRef>
              <c:f>'One Permanent PMU'!$G$16:$G$116</c:f>
              <c:numCache>
                <c:formatCode>General</c:formatCode>
                <c:ptCount val="101"/>
                <c:pt idx="0">
                  <c:v>48</c:v>
                </c:pt>
                <c:pt idx="10">
                  <c:v>55</c:v>
                </c:pt>
                <c:pt idx="20">
                  <c:v>66</c:v>
                </c:pt>
                <c:pt idx="30">
                  <c:v>77</c:v>
                </c:pt>
                <c:pt idx="40">
                  <c:v>88</c:v>
                </c:pt>
                <c:pt idx="50">
                  <c:v>100</c:v>
                </c:pt>
                <c:pt idx="60">
                  <c:v>112</c:v>
                </c:pt>
                <c:pt idx="70">
                  <c:v>124</c:v>
                </c:pt>
                <c:pt idx="80">
                  <c:v>135</c:v>
                </c:pt>
                <c:pt idx="90">
                  <c:v>147</c:v>
                </c:pt>
                <c:pt idx="100">
                  <c:v>159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7A2-F84F-8922-B0DCB9AD95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9918512"/>
        <c:axId val="1781880160"/>
      </c:scatterChart>
      <c:valAx>
        <c:axId val="17899185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781880160"/>
        <c:crosses val="autoZero"/>
        <c:crossBetween val="midCat"/>
      </c:valAx>
      <c:valAx>
        <c:axId val="178188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7899185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BISHOP</a:t>
            </a:r>
            <a:r>
              <a:rPr lang="en-GB" baseline="0"/>
              <a:t> WAND SHADER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'BISHIOP Shader'!$F$13:$F$101</c:f>
              <c:numCache>
                <c:formatCode>General</c:formatCode>
                <c:ptCount val="89"/>
                <c:pt idx="0">
                  <c:v>4.7</c:v>
                </c:pt>
                <c:pt idx="1">
                  <c:v>4.8</c:v>
                </c:pt>
                <c:pt idx="2">
                  <c:v>4.9000000000000004</c:v>
                </c:pt>
                <c:pt idx="3">
                  <c:v>5</c:v>
                </c:pt>
                <c:pt idx="4">
                  <c:v>5.0999999999999996</c:v>
                </c:pt>
                <c:pt idx="5">
                  <c:v>5.2</c:v>
                </c:pt>
                <c:pt idx="6">
                  <c:v>5.3</c:v>
                </c:pt>
                <c:pt idx="7">
                  <c:v>5.4</c:v>
                </c:pt>
                <c:pt idx="8">
                  <c:v>5.5</c:v>
                </c:pt>
                <c:pt idx="9">
                  <c:v>5.6</c:v>
                </c:pt>
                <c:pt idx="10">
                  <c:v>5.7</c:v>
                </c:pt>
                <c:pt idx="11">
                  <c:v>5.8</c:v>
                </c:pt>
                <c:pt idx="12">
                  <c:v>5.9</c:v>
                </c:pt>
                <c:pt idx="13">
                  <c:v>6</c:v>
                </c:pt>
                <c:pt idx="14">
                  <c:v>6.1</c:v>
                </c:pt>
                <c:pt idx="15">
                  <c:v>6.2</c:v>
                </c:pt>
                <c:pt idx="16">
                  <c:v>6.3</c:v>
                </c:pt>
                <c:pt idx="17">
                  <c:v>6.4</c:v>
                </c:pt>
                <c:pt idx="18">
                  <c:v>6.5</c:v>
                </c:pt>
                <c:pt idx="19">
                  <c:v>6.6</c:v>
                </c:pt>
                <c:pt idx="20">
                  <c:v>6.7</c:v>
                </c:pt>
                <c:pt idx="21">
                  <c:v>6.8</c:v>
                </c:pt>
                <c:pt idx="22">
                  <c:v>6.9</c:v>
                </c:pt>
                <c:pt idx="23">
                  <c:v>7</c:v>
                </c:pt>
                <c:pt idx="24">
                  <c:v>7.1</c:v>
                </c:pt>
                <c:pt idx="25">
                  <c:v>7.2</c:v>
                </c:pt>
                <c:pt idx="26">
                  <c:v>7.3</c:v>
                </c:pt>
                <c:pt idx="27">
                  <c:v>7.4</c:v>
                </c:pt>
                <c:pt idx="28">
                  <c:v>7.5</c:v>
                </c:pt>
                <c:pt idx="29">
                  <c:v>7.6000000000000103</c:v>
                </c:pt>
                <c:pt idx="30">
                  <c:v>7.7000000000000099</c:v>
                </c:pt>
                <c:pt idx="31">
                  <c:v>7.8000000000000096</c:v>
                </c:pt>
                <c:pt idx="32">
                  <c:v>7.9000000000000101</c:v>
                </c:pt>
                <c:pt idx="33">
                  <c:v>8.0000000000000107</c:v>
                </c:pt>
                <c:pt idx="34">
                  <c:v>8.1000000000000103</c:v>
                </c:pt>
                <c:pt idx="35">
                  <c:v>8.2000000000000099</c:v>
                </c:pt>
                <c:pt idx="36">
                  <c:v>8.3000000000000096</c:v>
                </c:pt>
                <c:pt idx="37">
                  <c:v>8.4000000000000092</c:v>
                </c:pt>
                <c:pt idx="38">
                  <c:v>8.5000000000000107</c:v>
                </c:pt>
                <c:pt idx="39">
                  <c:v>8.6000000000000103</c:v>
                </c:pt>
                <c:pt idx="40">
                  <c:v>8.7000000000000099</c:v>
                </c:pt>
                <c:pt idx="41">
                  <c:v>8.8000000000000096</c:v>
                </c:pt>
                <c:pt idx="42">
                  <c:v>8.9000000000000092</c:v>
                </c:pt>
                <c:pt idx="43">
                  <c:v>9.0000000000000107</c:v>
                </c:pt>
                <c:pt idx="44">
                  <c:v>9.1000000000000103</c:v>
                </c:pt>
                <c:pt idx="45">
                  <c:v>9.2000000000000099</c:v>
                </c:pt>
                <c:pt idx="46">
                  <c:v>9.3000000000000096</c:v>
                </c:pt>
                <c:pt idx="47">
                  <c:v>9.4000000000000092</c:v>
                </c:pt>
                <c:pt idx="48">
                  <c:v>9.5000000000000195</c:v>
                </c:pt>
                <c:pt idx="49">
                  <c:v>9.6000000000000192</c:v>
                </c:pt>
                <c:pt idx="50">
                  <c:v>9.7000000000000206</c:v>
                </c:pt>
                <c:pt idx="51">
                  <c:v>9.8000000000000203</c:v>
                </c:pt>
                <c:pt idx="52">
                  <c:v>9.9000000000000199</c:v>
                </c:pt>
                <c:pt idx="53">
                  <c:v>10</c:v>
                </c:pt>
                <c:pt idx="54">
                  <c:v>10.1</c:v>
                </c:pt>
                <c:pt idx="55">
                  <c:v>10.199999999999999</c:v>
                </c:pt>
                <c:pt idx="56">
                  <c:v>10.3</c:v>
                </c:pt>
                <c:pt idx="57">
                  <c:v>10.4</c:v>
                </c:pt>
                <c:pt idx="58">
                  <c:v>10.5</c:v>
                </c:pt>
                <c:pt idx="59">
                  <c:v>10.6</c:v>
                </c:pt>
                <c:pt idx="60">
                  <c:v>10.7</c:v>
                </c:pt>
                <c:pt idx="61">
                  <c:v>10.8</c:v>
                </c:pt>
                <c:pt idx="62">
                  <c:v>10.9</c:v>
                </c:pt>
                <c:pt idx="63">
                  <c:v>11</c:v>
                </c:pt>
                <c:pt idx="64">
                  <c:v>11.1</c:v>
                </c:pt>
                <c:pt idx="65">
                  <c:v>11.2</c:v>
                </c:pt>
                <c:pt idx="66">
                  <c:v>11.3</c:v>
                </c:pt>
                <c:pt idx="67">
                  <c:v>11.4</c:v>
                </c:pt>
                <c:pt idx="68">
                  <c:v>11.5</c:v>
                </c:pt>
                <c:pt idx="69">
                  <c:v>11.6</c:v>
                </c:pt>
                <c:pt idx="70">
                  <c:v>11.7</c:v>
                </c:pt>
                <c:pt idx="71">
                  <c:v>11.8</c:v>
                </c:pt>
                <c:pt idx="72">
                  <c:v>11.9</c:v>
                </c:pt>
                <c:pt idx="73">
                  <c:v>12</c:v>
                </c:pt>
                <c:pt idx="74">
                  <c:v>12.1</c:v>
                </c:pt>
                <c:pt idx="75">
                  <c:v>12.2</c:v>
                </c:pt>
                <c:pt idx="76">
                  <c:v>12.3</c:v>
                </c:pt>
                <c:pt idx="77">
                  <c:v>12.4</c:v>
                </c:pt>
                <c:pt idx="78">
                  <c:v>12.5</c:v>
                </c:pt>
                <c:pt idx="79">
                  <c:v>12.6</c:v>
                </c:pt>
                <c:pt idx="80">
                  <c:v>12.7</c:v>
                </c:pt>
                <c:pt idx="81">
                  <c:v>12.8</c:v>
                </c:pt>
                <c:pt idx="82">
                  <c:v>12.9</c:v>
                </c:pt>
                <c:pt idx="83">
                  <c:v>13</c:v>
                </c:pt>
                <c:pt idx="84">
                  <c:v>13.1</c:v>
                </c:pt>
                <c:pt idx="85">
                  <c:v>13.2</c:v>
                </c:pt>
                <c:pt idx="86">
                  <c:v>13.3</c:v>
                </c:pt>
                <c:pt idx="87">
                  <c:v>13.4</c:v>
                </c:pt>
                <c:pt idx="88">
                  <c:v>13.5</c:v>
                </c:pt>
              </c:numCache>
            </c:numRef>
          </c:xVal>
          <c:yVal>
            <c:numRef>
              <c:f>'BISHIOP Shader'!$G$13:$G$101</c:f>
              <c:numCache>
                <c:formatCode>General</c:formatCode>
                <c:ptCount val="89"/>
                <c:pt idx="0">
                  <c:v>50</c:v>
                </c:pt>
                <c:pt idx="2">
                  <c:v>52</c:v>
                </c:pt>
                <c:pt idx="3">
                  <c:v>53</c:v>
                </c:pt>
                <c:pt idx="4">
                  <c:v>55</c:v>
                </c:pt>
                <c:pt idx="13">
                  <c:v>66.599999999999994</c:v>
                </c:pt>
                <c:pt idx="18">
                  <c:v>72</c:v>
                </c:pt>
                <c:pt idx="23">
                  <c:v>77</c:v>
                </c:pt>
                <c:pt idx="28">
                  <c:v>84</c:v>
                </c:pt>
                <c:pt idx="33">
                  <c:v>90</c:v>
                </c:pt>
                <c:pt idx="38">
                  <c:v>96</c:v>
                </c:pt>
                <c:pt idx="43">
                  <c:v>102</c:v>
                </c:pt>
                <c:pt idx="53">
                  <c:v>114</c:v>
                </c:pt>
                <c:pt idx="58">
                  <c:v>120</c:v>
                </c:pt>
                <c:pt idx="63">
                  <c:v>127</c:v>
                </c:pt>
                <c:pt idx="68">
                  <c:v>132</c:v>
                </c:pt>
                <c:pt idx="73">
                  <c:v>139</c:v>
                </c:pt>
                <c:pt idx="78">
                  <c:v>144</c:v>
                </c:pt>
                <c:pt idx="83">
                  <c:v>151</c:v>
                </c:pt>
                <c:pt idx="88">
                  <c:v>157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CC6-8B41-9738-066659AF83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54136528"/>
        <c:axId val="1954175472"/>
      </c:scatterChart>
      <c:valAx>
        <c:axId val="19541365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954175472"/>
        <c:crosses val="autoZero"/>
        <c:crossBetween val="midCat"/>
      </c:valAx>
      <c:valAx>
        <c:axId val="1954175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9541365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5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3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7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2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  <a:round/>
      </a:ln>
    </cs:spPr>
    <cs:defRPr sz="900" kern="1200"/>
    <cs:bodyPr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45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3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7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2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  <a:round/>
      </a:ln>
    </cs:spPr>
    <cs:defRPr sz="900" kern="1200"/>
    <cs:bodyPr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.xml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7" Type="http://schemas.openxmlformats.org/officeDocument/2006/relationships/image" Target="../media/image18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chart" Target="../charts/chart7.xml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chart" Target="../charts/chart8.xml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222250</xdr:colOff>
      <xdr:row>4</xdr:row>
      <xdr:rowOff>120650</xdr:rowOff>
    </xdr:from>
    <xdr:to>
      <xdr:col>18</xdr:col>
      <xdr:colOff>622300</xdr:colOff>
      <xdr:row>33</xdr:row>
      <xdr:rowOff>12700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6D207A5-C93C-0647-BF37-8C01CAFC8E5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711200</xdr:colOff>
      <xdr:row>41</xdr:row>
      <xdr:rowOff>20692</xdr:rowOff>
    </xdr:from>
    <xdr:to>
      <xdr:col>22</xdr:col>
      <xdr:colOff>135890</xdr:colOff>
      <xdr:row>69</xdr:row>
      <xdr:rowOff>130809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1F28C1-74E7-DE4C-8A0D-647C286FE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40700" y="8021692"/>
          <a:ext cx="10160000" cy="57959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12700</xdr:colOff>
      <xdr:row>5</xdr:row>
      <xdr:rowOff>25400</xdr:rowOff>
    </xdr:from>
    <xdr:to>
      <xdr:col>20</xdr:col>
      <xdr:colOff>152400</xdr:colOff>
      <xdr:row>39</xdr:row>
      <xdr:rowOff>88900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A626F6F-9EF5-2745-8A68-8B064A26B8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787400</xdr:colOff>
      <xdr:row>41</xdr:row>
      <xdr:rowOff>165100</xdr:rowOff>
    </xdr:from>
    <xdr:to>
      <xdr:col>21</xdr:col>
      <xdr:colOff>628566</xdr:colOff>
      <xdr:row>71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2FE3E2-C695-104A-BBE8-43DEBE7D1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91400" y="8166100"/>
          <a:ext cx="10576476" cy="5969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12700</xdr:colOff>
      <xdr:row>5</xdr:row>
      <xdr:rowOff>25400</xdr:rowOff>
    </xdr:from>
    <xdr:to>
      <xdr:col>20</xdr:col>
      <xdr:colOff>152400</xdr:colOff>
      <xdr:row>39</xdr:row>
      <xdr:rowOff>88900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AF434B94-B358-48DD-B15C-763C3985F48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12700</xdr:colOff>
      <xdr:row>5</xdr:row>
      <xdr:rowOff>25400</xdr:rowOff>
    </xdr:from>
    <xdr:to>
      <xdr:col>20</xdr:col>
      <xdr:colOff>152400</xdr:colOff>
      <xdr:row>39</xdr:row>
      <xdr:rowOff>88900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00A10050-951A-4834-A68C-2B5EF8D9D5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780143</xdr:colOff>
      <xdr:row>42</xdr:row>
      <xdr:rowOff>72570</xdr:rowOff>
    </xdr:from>
    <xdr:to>
      <xdr:col>24</xdr:col>
      <xdr:colOff>660400</xdr:colOff>
      <xdr:row>79</xdr:row>
      <xdr:rowOff>143327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ED4743B-3F80-2843-B2C7-0F1D9BCF3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56714" y="8563427"/>
          <a:ext cx="13233400" cy="7454900"/>
        </a:xfrm>
        <a:prstGeom prst="rect">
          <a:avLst/>
        </a:prstGeom>
      </xdr:spPr>
    </xdr:pic>
    <xdr:clientData/>
  </xdr:twoCellAnchor>
  <xdr:twoCellAnchor editAs="oneCell">
    <xdr:from>
      <xdr:col>8</xdr:col>
      <xdr:colOff>798287</xdr:colOff>
      <xdr:row>84</xdr:row>
      <xdr:rowOff>18142</xdr:rowOff>
    </xdr:from>
    <xdr:to>
      <xdr:col>19</xdr:col>
      <xdr:colOff>304801</xdr:colOff>
      <xdr:row>112</xdr:row>
      <xdr:rowOff>183242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364E84-DBA8-974F-85FC-FFA5B8BBD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74858" y="16890999"/>
          <a:ext cx="8686800" cy="5753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12700</xdr:colOff>
      <xdr:row>5</xdr:row>
      <xdr:rowOff>25400</xdr:rowOff>
    </xdr:from>
    <xdr:to>
      <xdr:col>20</xdr:col>
      <xdr:colOff>152400</xdr:colOff>
      <xdr:row>39</xdr:row>
      <xdr:rowOff>88900</xdr:rowOff>
    </xdr:to>
    <xdr:graphicFrame macro="">
      <xdr:nvGraphicFramePr>
        <xdr:cNvPr id="2" name="Chart 2">
          <a:extLst>
            <a:ext uri="{FF2B5EF4-FFF2-40B4-BE49-F238E27FC236}">
              <a16:creationId xmlns:a16="http://schemas.microsoft.com/office/drawing/2014/main" id="{7706894D-9F49-294D-B112-A398C5E56C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596900</xdr:colOff>
      <xdr:row>42</xdr:row>
      <xdr:rowOff>175630</xdr:rowOff>
    </xdr:from>
    <xdr:to>
      <xdr:col>22</xdr:col>
      <xdr:colOff>228600</xdr:colOff>
      <xdr:row>74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539F8BF-4DBC-8C45-AEA6-A1DF3A896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0900" y="8798930"/>
          <a:ext cx="11188700" cy="635217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26</xdr:row>
      <xdr:rowOff>50159</xdr:rowOff>
    </xdr:from>
    <xdr:to>
      <xdr:col>18</xdr:col>
      <xdr:colOff>630765</xdr:colOff>
      <xdr:row>49</xdr:row>
      <xdr:rowOff>12700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58BC50-E7BE-D345-A2D2-2E80B1B6B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0" y="3362742"/>
          <a:ext cx="7234765" cy="4587457"/>
        </a:xfrm>
        <a:prstGeom prst="rect">
          <a:avLst/>
        </a:prstGeom>
      </xdr:spPr>
    </xdr:pic>
    <xdr:clientData/>
  </xdr:twoCellAnchor>
  <xdr:twoCellAnchor editAs="oneCell">
    <xdr:from>
      <xdr:col>9</xdr:col>
      <xdr:colOff>794624</xdr:colOff>
      <xdr:row>53</xdr:row>
      <xdr:rowOff>137583</xdr:rowOff>
    </xdr:from>
    <xdr:to>
      <xdr:col>18</xdr:col>
      <xdr:colOff>165100</xdr:colOff>
      <xdr:row>75</xdr:row>
      <xdr:rowOff>69851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D229789-A023-5940-810F-62E4F3C36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4124" y="8879416"/>
          <a:ext cx="6799976" cy="4356101"/>
        </a:xfrm>
        <a:prstGeom prst="rect">
          <a:avLst/>
        </a:prstGeom>
      </xdr:spPr>
    </xdr:pic>
    <xdr:clientData/>
  </xdr:twoCellAnchor>
  <xdr:twoCellAnchor editAs="oneCell">
    <xdr:from>
      <xdr:col>9</xdr:col>
      <xdr:colOff>196410</xdr:colOff>
      <xdr:row>0</xdr:row>
      <xdr:rowOff>232833</xdr:rowOff>
    </xdr:from>
    <xdr:to>
      <xdr:col>12</xdr:col>
      <xdr:colOff>395817</xdr:colOff>
      <xdr:row>19</xdr:row>
      <xdr:rowOff>196849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2559111-A495-C842-8C2F-E48A23F71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5910" y="232833"/>
          <a:ext cx="2675907" cy="3890433"/>
        </a:xfrm>
        <a:prstGeom prst="rect">
          <a:avLst/>
        </a:prstGeom>
      </xdr:spPr>
    </xdr:pic>
    <xdr:clientData/>
  </xdr:twoCellAnchor>
  <xdr:twoCellAnchor editAs="oneCell">
    <xdr:from>
      <xdr:col>12</xdr:col>
      <xdr:colOff>465988</xdr:colOff>
      <xdr:row>0</xdr:row>
      <xdr:rowOff>211667</xdr:rowOff>
    </xdr:from>
    <xdr:to>
      <xdr:col>15</xdr:col>
      <xdr:colOff>766232</xdr:colOff>
      <xdr:row>18</xdr:row>
      <xdr:rowOff>175684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1CF591B-E7C0-C44B-A667-E732D5F3E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71988" y="211667"/>
          <a:ext cx="2776744" cy="3689350"/>
        </a:xfrm>
        <a:prstGeom prst="rect">
          <a:avLst/>
        </a:prstGeom>
      </xdr:spPr>
    </xdr:pic>
    <xdr:clientData/>
  </xdr:twoCellAnchor>
  <xdr:twoCellAnchor editAs="oneCell">
    <xdr:from>
      <xdr:col>16</xdr:col>
      <xdr:colOff>31749</xdr:colOff>
      <xdr:row>0</xdr:row>
      <xdr:rowOff>222250</xdr:rowOff>
    </xdr:from>
    <xdr:to>
      <xdr:col>20</xdr:col>
      <xdr:colOff>131232</xdr:colOff>
      <xdr:row>12</xdr:row>
      <xdr:rowOff>111082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9C9F8FC-1393-A144-9F28-5C1333177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239749" y="222250"/>
          <a:ext cx="3401483" cy="2407665"/>
        </a:xfrm>
        <a:prstGeom prst="rect">
          <a:avLst/>
        </a:prstGeom>
      </xdr:spPr>
    </xdr:pic>
    <xdr:clientData/>
  </xdr:twoCellAnchor>
  <xdr:twoCellAnchor editAs="oneCell">
    <xdr:from>
      <xdr:col>21</xdr:col>
      <xdr:colOff>3957</xdr:colOff>
      <xdr:row>0</xdr:row>
      <xdr:rowOff>179917</xdr:rowOff>
    </xdr:from>
    <xdr:to>
      <xdr:col>23</xdr:col>
      <xdr:colOff>520699</xdr:colOff>
      <xdr:row>13</xdr:row>
      <xdr:rowOff>137583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4B61E9-2DE2-2B41-9F1F-A547065AE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9457" y="179917"/>
          <a:ext cx="2167742" cy="2677583"/>
        </a:xfrm>
        <a:prstGeom prst="rect">
          <a:avLst/>
        </a:prstGeom>
      </xdr:spPr>
    </xdr:pic>
    <xdr:clientData/>
  </xdr:twoCellAnchor>
  <xdr:twoCellAnchor editAs="oneCell">
    <xdr:from>
      <xdr:col>16</xdr:col>
      <xdr:colOff>137583</xdr:colOff>
      <xdr:row>16</xdr:row>
      <xdr:rowOff>36927</xdr:rowOff>
    </xdr:from>
    <xdr:to>
      <xdr:col>20</xdr:col>
      <xdr:colOff>774699</xdr:colOff>
      <xdr:row>27</xdr:row>
      <xdr:rowOff>40217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945DF6C-86A3-1048-9CB5-D4F4342B8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45583" y="2555760"/>
          <a:ext cx="3939116" cy="2204623"/>
        </a:xfrm>
        <a:prstGeom prst="rect">
          <a:avLst/>
        </a:prstGeom>
      </xdr:spPr>
    </xdr:pic>
    <xdr:clientData/>
  </xdr:twoCellAnchor>
  <xdr:twoCellAnchor>
    <xdr:from>
      <xdr:col>0</xdr:col>
      <xdr:colOff>449791</xdr:colOff>
      <xdr:row>35</xdr:row>
      <xdr:rowOff>21166</xdr:rowOff>
    </xdr:from>
    <xdr:to>
      <xdr:col>4</xdr:col>
      <xdr:colOff>328083</xdr:colOff>
      <xdr:row>44</xdr:row>
      <xdr:rowOff>122766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CB72741B-779A-2C4F-8E6D-2DB86579020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787400</xdr:colOff>
      <xdr:row>40</xdr:row>
      <xdr:rowOff>39974</xdr:rowOff>
    </xdr:from>
    <xdr:to>
      <xdr:col>19</xdr:col>
      <xdr:colOff>812800</xdr:colOff>
      <xdr:row>66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C449E0-5B19-4747-A4D0-F1C8F07B0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16900" y="8256874"/>
          <a:ext cx="8280400" cy="5294026"/>
        </a:xfrm>
        <a:prstGeom prst="rect">
          <a:avLst/>
        </a:prstGeom>
      </xdr:spPr>
    </xdr:pic>
    <xdr:clientData/>
  </xdr:twoCellAnchor>
  <xdr:twoCellAnchor editAs="oneCell">
    <xdr:from>
      <xdr:col>10</xdr:col>
      <xdr:colOff>11390</xdr:colOff>
      <xdr:row>71</xdr:row>
      <xdr:rowOff>50800</xdr:rowOff>
    </xdr:from>
    <xdr:to>
      <xdr:col>19</xdr:col>
      <xdr:colOff>304800</xdr:colOff>
      <xdr:row>95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7E5843-9AF9-8345-8179-593C8DC78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66390" y="14566900"/>
          <a:ext cx="7722910" cy="4902200"/>
        </a:xfrm>
        <a:prstGeom prst="rect">
          <a:avLst/>
        </a:prstGeom>
      </xdr:spPr>
    </xdr:pic>
    <xdr:clientData/>
  </xdr:twoCellAnchor>
  <xdr:twoCellAnchor editAs="oneCell">
    <xdr:from>
      <xdr:col>12</xdr:col>
      <xdr:colOff>386104</xdr:colOff>
      <xdr:row>13</xdr:row>
      <xdr:rowOff>0</xdr:rowOff>
    </xdr:from>
    <xdr:to>
      <xdr:col>16</xdr:col>
      <xdr:colOff>165099</xdr:colOff>
      <xdr:row>37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3AC2232-0F77-A64F-903F-2F164907F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92104" y="2730500"/>
          <a:ext cx="3080995" cy="4978400"/>
        </a:xfrm>
        <a:prstGeom prst="rect">
          <a:avLst/>
        </a:prstGeom>
      </xdr:spPr>
    </xdr:pic>
    <xdr:clientData/>
  </xdr:twoCellAnchor>
  <xdr:twoCellAnchor editAs="oneCell">
    <xdr:from>
      <xdr:col>16</xdr:col>
      <xdr:colOff>256366</xdr:colOff>
      <xdr:row>12</xdr:row>
      <xdr:rowOff>165100</xdr:rowOff>
    </xdr:from>
    <xdr:to>
      <xdr:col>20</xdr:col>
      <xdr:colOff>482599</xdr:colOff>
      <xdr:row>36</xdr:row>
      <xdr:rowOff>88900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508226-95DA-2A46-9ABD-B22849CB4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64366" y="2705100"/>
          <a:ext cx="3528233" cy="4787900"/>
        </a:xfrm>
        <a:prstGeom prst="rect">
          <a:avLst/>
        </a:prstGeom>
      </xdr:spPr>
    </xdr:pic>
    <xdr:clientData/>
  </xdr:twoCellAnchor>
  <xdr:twoCellAnchor editAs="oneCell">
    <xdr:from>
      <xdr:col>8</xdr:col>
      <xdr:colOff>362280</xdr:colOff>
      <xdr:row>12</xdr:row>
      <xdr:rowOff>127000</xdr:rowOff>
    </xdr:from>
    <xdr:to>
      <xdr:col>12</xdr:col>
      <xdr:colOff>431799</xdr:colOff>
      <xdr:row>36</xdr:row>
      <xdr:rowOff>177800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6F08E3-6CC5-9E4B-B613-98E3B9589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66280" y="2667000"/>
          <a:ext cx="3371519" cy="4914900"/>
        </a:xfrm>
        <a:prstGeom prst="rect">
          <a:avLst/>
        </a:prstGeom>
      </xdr:spPr>
    </xdr:pic>
    <xdr:clientData/>
  </xdr:twoCellAnchor>
  <xdr:twoCellAnchor>
    <xdr:from>
      <xdr:col>0</xdr:col>
      <xdr:colOff>520700</xdr:colOff>
      <xdr:row>26</xdr:row>
      <xdr:rowOff>12700</xdr:rowOff>
    </xdr:from>
    <xdr:to>
      <xdr:col>4</xdr:col>
      <xdr:colOff>50800</xdr:colOff>
      <xdr:row>36</xdr:row>
      <xdr:rowOff>165100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953B1F0A-B117-E440-A675-5404129F4F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21</xdr:col>
      <xdr:colOff>482220</xdr:colOff>
      <xdr:row>49</xdr:row>
      <xdr:rowOff>152400</xdr:rowOff>
    </xdr:from>
    <xdr:to>
      <xdr:col>25</xdr:col>
      <xdr:colOff>647700</xdr:colOff>
      <xdr:row>77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560AFB-8F8C-EC48-A92B-9CAED2379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817720" y="10198100"/>
          <a:ext cx="3467480" cy="56007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469900</xdr:colOff>
      <xdr:row>9</xdr:row>
      <xdr:rowOff>63500</xdr:rowOff>
    </xdr:from>
    <xdr:to>
      <xdr:col>18</xdr:col>
      <xdr:colOff>85725</xdr:colOff>
      <xdr:row>22</xdr:row>
      <xdr:rowOff>177800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AAD3D8E-033E-E045-9444-5A7FE4C598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11</xdr:col>
      <xdr:colOff>819150</xdr:colOff>
      <xdr:row>34</xdr:row>
      <xdr:rowOff>31467</xdr:rowOff>
    </xdr:from>
    <xdr:to>
      <xdr:col>19</xdr:col>
      <xdr:colOff>590550</xdr:colOff>
      <xdr:row>55</xdr:row>
      <xdr:rowOff>146050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1F2A8FF-1E36-F24B-985A-9E293F4A5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34575" y="6918042"/>
          <a:ext cx="6400800" cy="4315108"/>
        </a:xfrm>
        <a:prstGeom prst="rect">
          <a:avLst/>
        </a:prstGeom>
      </xdr:spPr>
    </xdr:pic>
    <xdr:clientData/>
  </xdr:twoCellAnchor>
  <xdr:twoCellAnchor editAs="oneCell">
    <xdr:from>
      <xdr:col>12</xdr:col>
      <xdr:colOff>101600</xdr:colOff>
      <xdr:row>56</xdr:row>
      <xdr:rowOff>450</xdr:rowOff>
    </xdr:from>
    <xdr:to>
      <xdr:col>19</xdr:col>
      <xdr:colOff>368300</xdr:colOff>
      <xdr:row>80</xdr:row>
      <xdr:rowOff>177517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2220B8E-5B81-8E43-B453-2F3910F04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45700" y="11287575"/>
          <a:ext cx="6067425" cy="4977667"/>
        </a:xfrm>
        <a:prstGeom prst="rect">
          <a:avLst/>
        </a:prstGeom>
      </xdr:spPr>
    </xdr:pic>
    <xdr:clientData/>
  </xdr:twoCellAnchor>
  <xdr:twoCellAnchor editAs="oneCell">
    <xdr:from>
      <xdr:col>12</xdr:col>
      <xdr:colOff>69722</xdr:colOff>
      <xdr:row>81</xdr:row>
      <xdr:rowOff>139700</xdr:rowOff>
    </xdr:from>
    <xdr:to>
      <xdr:col>23</xdr:col>
      <xdr:colOff>171450</xdr:colOff>
      <xdr:row>115</xdr:row>
      <xdr:rowOff>63500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9903BA-4CCC-B34B-87C7-386996C10C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13822" y="16427450"/>
          <a:ext cx="9217153" cy="67246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017C1F-F42A-8C48-83CB-C1488E361256}">
  <dimension ref="B2:J40"/>
  <sheetViews>
    <sheetView topLeftCell="A32" zoomScale="85" zoomScaleNormal="85" workbookViewId="0">
      <selection activeCell="J21" sqref="J21"/>
    </sheetView>
  </sheetViews>
  <sheetFormatPr baseColWidth="10" defaultColWidth="10.875" defaultRowHeight="15.75"/>
  <cols>
    <col min="6" max="7" width="10.875" style="1"/>
  </cols>
  <sheetData>
    <row r="2" spans="2:10" ht="26.25">
      <c r="B2" s="4" t="s">
        <v>19</v>
      </c>
    </row>
    <row r="3" spans="2:10">
      <c r="B3" t="s">
        <v>20</v>
      </c>
    </row>
    <row r="5" spans="2:10">
      <c r="F5" s="2" t="s">
        <v>0</v>
      </c>
      <c r="G5" s="2" t="s">
        <v>1</v>
      </c>
      <c r="H5" s="2" t="s">
        <v>25</v>
      </c>
    </row>
    <row r="6" spans="2:10">
      <c r="F6" s="1">
        <v>3.6</v>
      </c>
      <c r="G6" s="1">
        <v>59</v>
      </c>
    </row>
    <row r="7" spans="2:10">
      <c r="F7" s="1">
        <v>3.7</v>
      </c>
      <c r="G7" s="1">
        <v>62</v>
      </c>
    </row>
    <row r="8" spans="2:10">
      <c r="F8" s="1">
        <v>3.8</v>
      </c>
      <c r="G8" s="1">
        <v>65</v>
      </c>
      <c r="H8">
        <v>118</v>
      </c>
    </row>
    <row r="9" spans="2:10">
      <c r="F9" s="1">
        <v>3.9</v>
      </c>
      <c r="G9" s="1">
        <v>67</v>
      </c>
    </row>
    <row r="10" spans="2:10">
      <c r="B10" t="s">
        <v>2</v>
      </c>
      <c r="C10" t="s">
        <v>3</v>
      </c>
      <c r="F10" s="1">
        <v>4</v>
      </c>
      <c r="G10" s="1">
        <v>70</v>
      </c>
    </row>
    <row r="11" spans="2:10">
      <c r="B11" t="s">
        <v>4</v>
      </c>
      <c r="C11" t="s">
        <v>5</v>
      </c>
      <c r="F11" s="1">
        <v>4.0999999999999996</v>
      </c>
      <c r="G11" s="1">
        <v>71</v>
      </c>
      <c r="J11" s="6"/>
    </row>
    <row r="12" spans="2:10">
      <c r="F12" s="1">
        <v>4.2</v>
      </c>
      <c r="G12" s="1">
        <v>72</v>
      </c>
    </row>
    <row r="13" spans="2:10">
      <c r="B13" t="s">
        <v>6</v>
      </c>
      <c r="F13" s="1">
        <v>4.3</v>
      </c>
      <c r="G13" s="1">
        <v>73</v>
      </c>
    </row>
    <row r="14" spans="2:10">
      <c r="B14" t="s">
        <v>7</v>
      </c>
      <c r="C14" t="s">
        <v>8</v>
      </c>
      <c r="F14" s="1">
        <v>4.4000000000000004</v>
      </c>
      <c r="G14" s="1">
        <v>75</v>
      </c>
    </row>
    <row r="15" spans="2:10">
      <c r="B15" t="s">
        <v>9</v>
      </c>
      <c r="C15" t="s">
        <v>10</v>
      </c>
      <c r="F15" s="1">
        <v>4.5</v>
      </c>
      <c r="G15" s="1">
        <v>77</v>
      </c>
    </row>
    <row r="16" spans="2:10">
      <c r="B16" t="s">
        <v>11</v>
      </c>
      <c r="C16">
        <v>640</v>
      </c>
      <c r="F16" s="1">
        <v>4.5999999999999996</v>
      </c>
      <c r="G16" s="1">
        <v>79</v>
      </c>
      <c r="H16">
        <v>198</v>
      </c>
    </row>
    <row r="17" spans="2:8">
      <c r="B17" t="s">
        <v>12</v>
      </c>
      <c r="C17" t="s">
        <v>13</v>
      </c>
      <c r="F17" s="1">
        <v>4.7</v>
      </c>
      <c r="G17" s="1">
        <v>81</v>
      </c>
      <c r="H17">
        <v>200</v>
      </c>
    </row>
    <row r="18" spans="2:8">
      <c r="B18" t="s">
        <v>14</v>
      </c>
      <c r="C18" t="s">
        <v>15</v>
      </c>
      <c r="F18" s="1">
        <v>4.8</v>
      </c>
      <c r="G18" s="1">
        <v>83</v>
      </c>
    </row>
    <row r="19" spans="2:8">
      <c r="B19" t="s">
        <v>16</v>
      </c>
      <c r="C19" t="s">
        <v>17</v>
      </c>
      <c r="F19" s="1">
        <v>4.9000000000000004</v>
      </c>
      <c r="G19" s="1">
        <v>87</v>
      </c>
    </row>
    <row r="20" spans="2:8">
      <c r="B20" t="s">
        <v>21</v>
      </c>
      <c r="C20" t="s">
        <v>22</v>
      </c>
      <c r="F20" s="1">
        <v>5</v>
      </c>
      <c r="G20" s="1">
        <v>88</v>
      </c>
    </row>
    <row r="21" spans="2:8">
      <c r="F21" s="1">
        <v>5.0999999999999996</v>
      </c>
      <c r="G21" s="1">
        <v>90</v>
      </c>
      <c r="H21">
        <v>195</v>
      </c>
    </row>
    <row r="22" spans="2:8">
      <c r="F22" s="1">
        <v>5.2</v>
      </c>
      <c r="G22" s="1">
        <v>92</v>
      </c>
    </row>
    <row r="23" spans="2:8">
      <c r="F23" s="1">
        <v>5.3</v>
      </c>
      <c r="G23" s="1">
        <v>94</v>
      </c>
    </row>
    <row r="24" spans="2:8">
      <c r="F24" s="1">
        <v>5.4</v>
      </c>
      <c r="G24" s="1">
        <v>97</v>
      </c>
      <c r="H24">
        <v>203</v>
      </c>
    </row>
    <row r="25" spans="2:8">
      <c r="F25" s="1">
        <v>5.5</v>
      </c>
      <c r="G25" s="1">
        <v>100</v>
      </c>
    </row>
    <row r="26" spans="2:8">
      <c r="F26" s="1">
        <v>5.6</v>
      </c>
      <c r="G26" s="1">
        <v>101</v>
      </c>
    </row>
    <row r="27" spans="2:8">
      <c r="F27" s="1">
        <v>5.7</v>
      </c>
      <c r="G27" s="1">
        <v>102</v>
      </c>
    </row>
    <row r="28" spans="2:8">
      <c r="F28" s="1">
        <v>5.8</v>
      </c>
      <c r="G28" s="1">
        <v>103</v>
      </c>
      <c r="H28">
        <v>227</v>
      </c>
    </row>
    <row r="29" spans="2:8">
      <c r="F29" s="1">
        <v>5.9</v>
      </c>
      <c r="G29" s="1">
        <v>106</v>
      </c>
    </row>
    <row r="30" spans="2:8">
      <c r="F30" s="1">
        <v>6</v>
      </c>
      <c r="G30" s="1">
        <v>108</v>
      </c>
    </row>
    <row r="31" spans="2:8">
      <c r="F31" s="1">
        <v>6.1</v>
      </c>
      <c r="G31" s="1">
        <v>112</v>
      </c>
      <c r="H31">
        <v>240</v>
      </c>
    </row>
    <row r="32" spans="2:8">
      <c r="F32" s="1">
        <v>6.2</v>
      </c>
      <c r="G32" s="1">
        <v>113</v>
      </c>
    </row>
    <row r="33" spans="6:8">
      <c r="F33" s="1">
        <v>6.3</v>
      </c>
      <c r="G33" s="1">
        <v>114</v>
      </c>
    </row>
    <row r="34" spans="6:8">
      <c r="F34" s="1">
        <v>6.4</v>
      </c>
      <c r="G34" s="1">
        <v>116</v>
      </c>
      <c r="H34">
        <v>260</v>
      </c>
    </row>
    <row r="35" spans="6:8">
      <c r="F35" s="1">
        <v>6.5</v>
      </c>
      <c r="G35" s="1">
        <v>117</v>
      </c>
      <c r="H35">
        <v>266</v>
      </c>
    </row>
    <row r="36" spans="6:8">
      <c r="F36" s="1">
        <v>6.6</v>
      </c>
      <c r="G36" s="1">
        <v>120</v>
      </c>
      <c r="H36">
        <v>275</v>
      </c>
    </row>
    <row r="37" spans="6:8">
      <c r="F37" s="1">
        <v>6.7</v>
      </c>
      <c r="G37" s="1">
        <v>121</v>
      </c>
      <c r="H37">
        <v>285</v>
      </c>
    </row>
    <row r="38" spans="6:8">
      <c r="F38" s="1">
        <v>6.8</v>
      </c>
      <c r="G38" s="1">
        <v>124</v>
      </c>
      <c r="H38">
        <v>290</v>
      </c>
    </row>
    <row r="39" spans="6:8">
      <c r="F39" s="1">
        <v>6.9</v>
      </c>
      <c r="G39" s="1">
        <v>125</v>
      </c>
      <c r="H39">
        <v>300</v>
      </c>
    </row>
    <row r="40" spans="6:8">
      <c r="F40" s="1">
        <v>7</v>
      </c>
      <c r="G40" s="1">
        <v>126</v>
      </c>
      <c r="H40">
        <v>303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537CA3-A3D7-C64C-9A1D-2E95026B416C}">
  <dimension ref="B2:H77"/>
  <sheetViews>
    <sheetView topLeftCell="A6" zoomScale="110" zoomScaleNormal="110" workbookViewId="0">
      <selection activeCell="H76" sqref="A1:H76"/>
    </sheetView>
  </sheetViews>
  <sheetFormatPr baseColWidth="10" defaultColWidth="10.875" defaultRowHeight="15.75"/>
  <cols>
    <col min="6" max="7" width="10.875" style="1"/>
  </cols>
  <sheetData>
    <row r="2" spans="2:8" ht="23.25">
      <c r="B2" s="3" t="s">
        <v>60</v>
      </c>
    </row>
    <row r="3" spans="2:8">
      <c r="B3" t="s">
        <v>18</v>
      </c>
    </row>
    <row r="5" spans="2:8">
      <c r="F5" s="2" t="s">
        <v>0</v>
      </c>
      <c r="G5" s="2" t="s">
        <v>1</v>
      </c>
      <c r="H5" s="2" t="s">
        <v>25</v>
      </c>
    </row>
    <row r="6" spans="2:8">
      <c r="F6" s="1">
        <v>4</v>
      </c>
      <c r="G6" s="1">
        <v>58</v>
      </c>
      <c r="H6">
        <v>50</v>
      </c>
    </row>
    <row r="7" spans="2:8">
      <c r="F7" s="1">
        <v>4.0999999999999996</v>
      </c>
      <c r="G7" s="1">
        <v>60</v>
      </c>
    </row>
    <row r="8" spans="2:8">
      <c r="F8" s="1">
        <v>4.2</v>
      </c>
      <c r="G8" s="1">
        <v>61</v>
      </c>
    </row>
    <row r="9" spans="2:8">
      <c r="F9" s="1">
        <v>4.3</v>
      </c>
      <c r="G9" s="1">
        <v>62</v>
      </c>
    </row>
    <row r="10" spans="2:8">
      <c r="B10" s="5" t="s">
        <v>2</v>
      </c>
      <c r="C10" s="5" t="s">
        <v>3</v>
      </c>
      <c r="F10" s="1">
        <v>4.4000000000000004</v>
      </c>
      <c r="G10" s="1">
        <v>64</v>
      </c>
    </row>
    <row r="11" spans="2:8">
      <c r="B11" s="5" t="s">
        <v>4</v>
      </c>
      <c r="C11" s="5" t="s">
        <v>5</v>
      </c>
      <c r="F11" s="1">
        <v>4.5</v>
      </c>
      <c r="G11" s="1">
        <v>66</v>
      </c>
    </row>
    <row r="12" spans="2:8">
      <c r="B12" s="5"/>
      <c r="C12" s="5"/>
      <c r="F12" s="1">
        <v>4.5999999999999996</v>
      </c>
      <c r="G12" s="1">
        <v>67</v>
      </c>
    </row>
    <row r="13" spans="2:8" ht="15" customHeight="1">
      <c r="B13" s="21" t="s">
        <v>6</v>
      </c>
      <c r="C13" s="22"/>
      <c r="F13" s="1">
        <v>4.7</v>
      </c>
      <c r="G13" s="1">
        <v>68</v>
      </c>
    </row>
    <row r="14" spans="2:8">
      <c r="B14" s="5" t="s">
        <v>7</v>
      </c>
      <c r="C14" s="5" t="s">
        <v>8</v>
      </c>
      <c r="F14" s="1">
        <v>4.8</v>
      </c>
      <c r="G14" s="1">
        <v>70</v>
      </c>
    </row>
    <row r="15" spans="2:8">
      <c r="B15" s="5" t="s">
        <v>9</v>
      </c>
      <c r="C15" s="5" t="s">
        <v>10</v>
      </c>
      <c r="F15" s="1">
        <v>4.9000000000000004</v>
      </c>
      <c r="G15" s="1">
        <v>71</v>
      </c>
    </row>
    <row r="16" spans="2:8">
      <c r="B16" s="5" t="s">
        <v>11</v>
      </c>
      <c r="C16" s="5">
        <v>640</v>
      </c>
      <c r="F16" s="1">
        <v>5</v>
      </c>
      <c r="G16" s="1">
        <v>73</v>
      </c>
      <c r="H16">
        <v>58</v>
      </c>
    </row>
    <row r="17" spans="2:7">
      <c r="B17" s="5" t="s">
        <v>12</v>
      </c>
      <c r="C17" s="5" t="s">
        <v>13</v>
      </c>
      <c r="F17" s="1">
        <v>5.0999999999999996</v>
      </c>
      <c r="G17" s="1">
        <v>74</v>
      </c>
    </row>
    <row r="18" spans="2:7">
      <c r="B18" s="5" t="s">
        <v>14</v>
      </c>
      <c r="C18" s="5" t="s">
        <v>15</v>
      </c>
      <c r="F18" s="1">
        <v>5.2</v>
      </c>
      <c r="G18" s="1">
        <v>76</v>
      </c>
    </row>
    <row r="19" spans="2:7">
      <c r="B19" s="5" t="s">
        <v>16</v>
      </c>
      <c r="C19" s="5" t="s">
        <v>17</v>
      </c>
      <c r="F19" s="1">
        <v>5.3</v>
      </c>
      <c r="G19" s="1">
        <v>77</v>
      </c>
    </row>
    <row r="20" spans="2:7">
      <c r="F20" s="1">
        <v>5.4</v>
      </c>
      <c r="G20" s="1">
        <v>79</v>
      </c>
    </row>
    <row r="21" spans="2:7">
      <c r="F21" s="1">
        <v>5.5</v>
      </c>
      <c r="G21" s="1">
        <v>80</v>
      </c>
    </row>
    <row r="22" spans="2:7">
      <c r="F22" s="1">
        <v>5.6</v>
      </c>
      <c r="G22" s="1">
        <v>82</v>
      </c>
    </row>
    <row r="23" spans="2:7">
      <c r="F23" s="1">
        <v>5.7</v>
      </c>
      <c r="G23" s="1">
        <v>83</v>
      </c>
    </row>
    <row r="24" spans="2:7">
      <c r="F24" s="1">
        <v>5.8</v>
      </c>
      <c r="G24" s="1">
        <v>85</v>
      </c>
    </row>
    <row r="25" spans="2:7">
      <c r="F25" s="1">
        <v>5.9</v>
      </c>
      <c r="G25" s="1">
        <v>86</v>
      </c>
    </row>
    <row r="26" spans="2:7">
      <c r="F26" s="1">
        <v>6</v>
      </c>
      <c r="G26" s="1">
        <v>88</v>
      </c>
    </row>
    <row r="27" spans="2:7">
      <c r="F27" s="1">
        <v>6.1</v>
      </c>
      <c r="G27" s="1">
        <v>89</v>
      </c>
    </row>
    <row r="28" spans="2:7">
      <c r="F28" s="1">
        <v>6.2</v>
      </c>
      <c r="G28" s="1">
        <v>90</v>
      </c>
    </row>
    <row r="29" spans="2:7">
      <c r="F29" s="1">
        <v>6.3</v>
      </c>
      <c r="G29" s="1">
        <v>92</v>
      </c>
    </row>
    <row r="30" spans="2:7">
      <c r="F30" s="1">
        <v>6.4</v>
      </c>
      <c r="G30" s="1">
        <v>93</v>
      </c>
    </row>
    <row r="31" spans="2:7">
      <c r="F31" s="1">
        <v>6.5</v>
      </c>
      <c r="G31" s="1">
        <v>95</v>
      </c>
    </row>
    <row r="32" spans="2:7">
      <c r="F32" s="1">
        <v>6.6</v>
      </c>
      <c r="G32" s="1">
        <v>96</v>
      </c>
    </row>
    <row r="33" spans="6:8">
      <c r="F33" s="1">
        <v>6.7</v>
      </c>
      <c r="G33" s="1">
        <v>98</v>
      </c>
    </row>
    <row r="34" spans="6:8">
      <c r="F34" s="1">
        <v>6.8</v>
      </c>
      <c r="G34" s="1">
        <v>99</v>
      </c>
    </row>
    <row r="35" spans="6:8">
      <c r="F35" s="1">
        <v>6.9</v>
      </c>
      <c r="G35" s="1">
        <v>101</v>
      </c>
    </row>
    <row r="36" spans="6:8">
      <c r="F36" s="1">
        <v>7</v>
      </c>
      <c r="G36" s="1">
        <v>102</v>
      </c>
      <c r="H36">
        <v>63</v>
      </c>
    </row>
    <row r="37" spans="6:8">
      <c r="F37" s="1">
        <v>7.1</v>
      </c>
      <c r="G37" s="1">
        <v>104</v>
      </c>
    </row>
    <row r="38" spans="6:8">
      <c r="F38" s="1">
        <v>7.2</v>
      </c>
      <c r="G38" s="1">
        <v>105</v>
      </c>
    </row>
    <row r="39" spans="6:8">
      <c r="F39" s="1">
        <v>7.3</v>
      </c>
      <c r="G39" s="1">
        <v>107</v>
      </c>
    </row>
    <row r="40" spans="6:8">
      <c r="F40" s="1">
        <v>7.4</v>
      </c>
      <c r="G40" s="1">
        <v>108</v>
      </c>
    </row>
    <row r="41" spans="6:8">
      <c r="F41" s="1">
        <v>7.5</v>
      </c>
      <c r="G41" s="1">
        <v>110</v>
      </c>
    </row>
    <row r="42" spans="6:8">
      <c r="F42" s="1">
        <v>7.6000000000000103</v>
      </c>
      <c r="G42" s="1">
        <v>111</v>
      </c>
    </row>
    <row r="43" spans="6:8">
      <c r="F43" s="1">
        <v>7.7000000000000099</v>
      </c>
      <c r="G43" s="1">
        <v>113</v>
      </c>
    </row>
    <row r="44" spans="6:8">
      <c r="F44" s="1">
        <v>7.8000000000000096</v>
      </c>
      <c r="G44" s="1">
        <v>114</v>
      </c>
    </row>
    <row r="45" spans="6:8">
      <c r="F45" s="1">
        <v>7.9000000000000101</v>
      </c>
      <c r="G45" s="1">
        <v>116</v>
      </c>
    </row>
    <row r="46" spans="6:8">
      <c r="F46" s="1">
        <v>8.0000000000000107</v>
      </c>
      <c r="G46" s="1">
        <v>117</v>
      </c>
      <c r="H46">
        <v>68</v>
      </c>
    </row>
    <row r="47" spans="6:8">
      <c r="F47" s="1">
        <v>8.1000000000000103</v>
      </c>
      <c r="G47" s="1">
        <v>118</v>
      </c>
    </row>
    <row r="48" spans="6:8">
      <c r="F48" s="1">
        <v>8.2000000000000099</v>
      </c>
      <c r="G48" s="1">
        <v>120</v>
      </c>
    </row>
    <row r="49" spans="6:8">
      <c r="F49" s="1">
        <v>8.3000000000000096</v>
      </c>
      <c r="G49" s="1">
        <v>122</v>
      </c>
    </row>
    <row r="50" spans="6:8">
      <c r="F50" s="1">
        <v>8.4000000000000092</v>
      </c>
      <c r="G50" s="1">
        <v>123</v>
      </c>
    </row>
    <row r="51" spans="6:8">
      <c r="F51" s="1">
        <v>8.5000000000000107</v>
      </c>
      <c r="G51" s="1">
        <v>124</v>
      </c>
    </row>
    <row r="52" spans="6:8">
      <c r="F52" s="1">
        <v>8.6000000000000103</v>
      </c>
      <c r="G52" s="1">
        <v>126</v>
      </c>
    </row>
    <row r="53" spans="6:8">
      <c r="F53" s="1">
        <v>8.7000000000000099</v>
      </c>
      <c r="G53" s="1">
        <v>128</v>
      </c>
    </row>
    <row r="54" spans="6:8">
      <c r="F54" s="1">
        <v>8.8000000000000096</v>
      </c>
      <c r="G54" s="1">
        <v>129</v>
      </c>
    </row>
    <row r="55" spans="6:8">
      <c r="F55" s="1">
        <v>8.9000000000000092</v>
      </c>
      <c r="G55" s="1">
        <v>130</v>
      </c>
    </row>
    <row r="56" spans="6:8">
      <c r="F56" s="1">
        <v>9.0000000000000107</v>
      </c>
      <c r="G56" s="1">
        <v>132</v>
      </c>
      <c r="H56">
        <v>70</v>
      </c>
    </row>
    <row r="57" spans="6:8">
      <c r="F57" s="1">
        <v>9.1000000000000103</v>
      </c>
      <c r="G57" s="1">
        <v>133</v>
      </c>
    </row>
    <row r="58" spans="6:8">
      <c r="F58" s="1">
        <v>9.2000000000000099</v>
      </c>
      <c r="G58" s="1">
        <v>135</v>
      </c>
    </row>
    <row r="59" spans="6:8">
      <c r="F59" s="1">
        <v>9.3000000000000096</v>
      </c>
      <c r="G59" s="1">
        <v>136</v>
      </c>
    </row>
    <row r="60" spans="6:8">
      <c r="F60" s="1">
        <v>9.4000000000000092</v>
      </c>
      <c r="G60" s="1">
        <v>138</v>
      </c>
    </row>
    <row r="61" spans="6:8">
      <c r="F61" s="1">
        <v>9.5000000000000195</v>
      </c>
      <c r="G61" s="1">
        <v>139</v>
      </c>
    </row>
    <row r="62" spans="6:8">
      <c r="F62" s="1">
        <v>9.6000000000000192</v>
      </c>
      <c r="G62" s="1">
        <v>141</v>
      </c>
    </row>
    <row r="63" spans="6:8">
      <c r="F63" s="1">
        <v>9.7000000000000206</v>
      </c>
      <c r="G63" s="1">
        <v>142</v>
      </c>
    </row>
    <row r="64" spans="6:8">
      <c r="F64" s="1">
        <v>9.8000000000000203</v>
      </c>
      <c r="G64" s="1">
        <v>143</v>
      </c>
    </row>
    <row r="65" spans="6:8">
      <c r="F65" s="1">
        <v>9.9000000000000199</v>
      </c>
      <c r="G65" s="1">
        <v>145</v>
      </c>
    </row>
    <row r="66" spans="6:8">
      <c r="F66" s="1">
        <v>10</v>
      </c>
      <c r="G66" s="1">
        <v>147</v>
      </c>
      <c r="H66">
        <v>72</v>
      </c>
    </row>
    <row r="67" spans="6:8">
      <c r="F67" s="1">
        <v>10.1</v>
      </c>
      <c r="G67" s="1">
        <v>148</v>
      </c>
    </row>
    <row r="68" spans="6:8">
      <c r="F68" s="1">
        <v>10.199999999999999</v>
      </c>
      <c r="G68" s="1">
        <v>149</v>
      </c>
    </row>
    <row r="69" spans="6:8">
      <c r="F69" s="1">
        <v>10.3</v>
      </c>
      <c r="G69" s="1">
        <v>151</v>
      </c>
    </row>
    <row r="70" spans="6:8">
      <c r="F70" s="1">
        <v>10.4</v>
      </c>
      <c r="G70" s="1">
        <v>152</v>
      </c>
    </row>
    <row r="71" spans="6:8">
      <c r="F71" s="1">
        <v>10.5</v>
      </c>
      <c r="G71" s="1">
        <v>154</v>
      </c>
    </row>
    <row r="72" spans="6:8">
      <c r="F72" s="1">
        <v>10.6</v>
      </c>
      <c r="G72" s="1">
        <v>156</v>
      </c>
    </row>
    <row r="73" spans="6:8">
      <c r="F73" s="1">
        <v>10.7</v>
      </c>
      <c r="G73" s="1">
        <v>157</v>
      </c>
    </row>
    <row r="74" spans="6:8">
      <c r="F74" s="1">
        <v>10.8</v>
      </c>
      <c r="G74" s="1">
        <v>158</v>
      </c>
    </row>
    <row r="75" spans="6:8">
      <c r="F75" s="1">
        <v>10.9</v>
      </c>
      <c r="G75" s="1">
        <v>160</v>
      </c>
    </row>
    <row r="76" spans="6:8">
      <c r="F76" s="1">
        <v>11</v>
      </c>
      <c r="G76" s="1">
        <v>161</v>
      </c>
      <c r="H76">
        <v>76</v>
      </c>
    </row>
    <row r="77" spans="6:8">
      <c r="H77" s="7"/>
    </row>
  </sheetData>
  <mergeCells count="1">
    <mergeCell ref="B13:C13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C9B80-F4D8-4AFD-8BC7-D0014B3CFDF0}">
  <dimension ref="B2:H91"/>
  <sheetViews>
    <sheetView zoomScale="70" zoomScaleNormal="70" workbookViewId="0">
      <selection sqref="A1:XFD1048576"/>
    </sheetView>
  </sheetViews>
  <sheetFormatPr baseColWidth="10" defaultColWidth="10.875" defaultRowHeight="15.75"/>
  <cols>
    <col min="6" max="7" width="10.875" style="1"/>
  </cols>
  <sheetData>
    <row r="2" spans="2:8" ht="23.25">
      <c r="B2" s="3" t="s">
        <v>23</v>
      </c>
    </row>
    <row r="3" spans="2:8">
      <c r="B3" t="s">
        <v>18</v>
      </c>
    </row>
    <row r="5" spans="2:8">
      <c r="F5" s="2" t="s">
        <v>0</v>
      </c>
      <c r="G5" s="2" t="s">
        <v>1</v>
      </c>
      <c r="H5" s="2" t="s">
        <v>25</v>
      </c>
    </row>
    <row r="6" spans="2:8">
      <c r="F6" s="1">
        <v>4</v>
      </c>
      <c r="G6" s="1">
        <v>16</v>
      </c>
      <c r="H6">
        <v>40</v>
      </c>
    </row>
    <row r="7" spans="2:8">
      <c r="F7" s="1">
        <v>4.0999999999999996</v>
      </c>
      <c r="G7" s="1">
        <v>18</v>
      </c>
    </row>
    <row r="8" spans="2:8">
      <c r="F8" s="1">
        <v>4.2</v>
      </c>
      <c r="G8" s="1">
        <v>19</v>
      </c>
    </row>
    <row r="9" spans="2:8">
      <c r="F9" s="1">
        <v>4.3</v>
      </c>
      <c r="G9" s="1">
        <v>21</v>
      </c>
    </row>
    <row r="10" spans="2:8">
      <c r="B10" s="5" t="s">
        <v>2</v>
      </c>
      <c r="C10" s="5" t="s">
        <v>3</v>
      </c>
      <c r="F10" s="1">
        <v>4.4000000000000004</v>
      </c>
      <c r="G10" s="1">
        <v>23</v>
      </c>
    </row>
    <row r="11" spans="2:8">
      <c r="B11" s="5" t="s">
        <v>4</v>
      </c>
      <c r="C11" s="5" t="s">
        <v>5</v>
      </c>
      <c r="F11" s="1">
        <v>4.5</v>
      </c>
      <c r="G11" s="1">
        <v>24</v>
      </c>
    </row>
    <row r="12" spans="2:8">
      <c r="B12" s="5"/>
      <c r="C12" s="5"/>
      <c r="F12" s="1">
        <v>4.5999999999999996</v>
      </c>
      <c r="G12" s="1">
        <v>26</v>
      </c>
    </row>
    <row r="13" spans="2:8" ht="15" customHeight="1">
      <c r="B13" s="21" t="s">
        <v>6</v>
      </c>
      <c r="C13" s="22"/>
      <c r="F13" s="1">
        <v>4.7</v>
      </c>
      <c r="G13" s="1">
        <v>27</v>
      </c>
    </row>
    <row r="14" spans="2:8">
      <c r="B14" s="5" t="s">
        <v>7</v>
      </c>
      <c r="C14" s="5" t="s">
        <v>8</v>
      </c>
      <c r="F14" s="1">
        <v>4.8</v>
      </c>
      <c r="G14" s="1">
        <v>29</v>
      </c>
    </row>
    <row r="15" spans="2:8">
      <c r="B15" s="5" t="s">
        <v>9</v>
      </c>
      <c r="C15" s="5" t="s">
        <v>10</v>
      </c>
      <c r="F15" s="1">
        <v>4.9000000000000004</v>
      </c>
      <c r="G15" s="1">
        <v>30</v>
      </c>
    </row>
    <row r="16" spans="2:8">
      <c r="B16" s="5" t="s">
        <v>11</v>
      </c>
      <c r="C16" s="5">
        <v>640</v>
      </c>
      <c r="F16" s="1">
        <v>5</v>
      </c>
      <c r="G16" s="1">
        <v>32</v>
      </c>
      <c r="H16">
        <v>50</v>
      </c>
    </row>
    <row r="17" spans="2:7">
      <c r="B17" s="5" t="s">
        <v>12</v>
      </c>
      <c r="C17" s="5" t="s">
        <v>13</v>
      </c>
      <c r="F17" s="1">
        <v>5.0999999999999996</v>
      </c>
      <c r="G17" s="1">
        <v>33</v>
      </c>
    </row>
    <row r="18" spans="2:7">
      <c r="B18" s="5" t="s">
        <v>14</v>
      </c>
      <c r="C18" s="5" t="s">
        <v>15</v>
      </c>
      <c r="F18" s="1">
        <v>5.2</v>
      </c>
      <c r="G18" s="1">
        <v>35</v>
      </c>
    </row>
    <row r="19" spans="2:7">
      <c r="B19" s="5" t="s">
        <v>16</v>
      </c>
      <c r="C19" s="5" t="s">
        <v>17</v>
      </c>
      <c r="F19" s="1">
        <v>5.3</v>
      </c>
      <c r="G19" s="1">
        <v>37</v>
      </c>
    </row>
    <row r="20" spans="2:7">
      <c r="F20" s="1">
        <v>5.4</v>
      </c>
      <c r="G20" s="1">
        <v>38</v>
      </c>
    </row>
    <row r="21" spans="2:7">
      <c r="F21" s="1">
        <v>5.5</v>
      </c>
      <c r="G21" s="1">
        <v>40</v>
      </c>
    </row>
    <row r="22" spans="2:7">
      <c r="F22" s="1">
        <v>5.6</v>
      </c>
      <c r="G22" s="1">
        <v>42</v>
      </c>
    </row>
    <row r="23" spans="2:7">
      <c r="F23" s="1">
        <v>5.7</v>
      </c>
      <c r="G23" s="1">
        <v>43</v>
      </c>
    </row>
    <row r="24" spans="2:7">
      <c r="F24" s="1">
        <v>5.8</v>
      </c>
      <c r="G24" s="1">
        <v>45</v>
      </c>
    </row>
    <row r="25" spans="2:7">
      <c r="F25" s="1">
        <v>5.9</v>
      </c>
      <c r="G25" s="1">
        <v>46</v>
      </c>
    </row>
    <row r="26" spans="2:7">
      <c r="F26" s="1">
        <v>6</v>
      </c>
      <c r="G26" s="1">
        <v>48</v>
      </c>
    </row>
    <row r="27" spans="2:7">
      <c r="F27" s="1">
        <v>6.1</v>
      </c>
      <c r="G27" s="1">
        <v>49</v>
      </c>
    </row>
    <row r="28" spans="2:7">
      <c r="F28" s="1">
        <v>6.2</v>
      </c>
      <c r="G28" s="1">
        <v>51</v>
      </c>
    </row>
    <row r="29" spans="2:7">
      <c r="F29" s="1">
        <v>6.3</v>
      </c>
      <c r="G29" s="1">
        <v>52</v>
      </c>
    </row>
    <row r="30" spans="2:7">
      <c r="F30" s="1">
        <v>6.4</v>
      </c>
      <c r="G30" s="1">
        <v>54</v>
      </c>
    </row>
    <row r="31" spans="2:7">
      <c r="F31" s="1">
        <v>6.5</v>
      </c>
      <c r="G31" s="1">
        <v>55</v>
      </c>
    </row>
    <row r="32" spans="2:7">
      <c r="F32" s="1">
        <v>6.6</v>
      </c>
      <c r="G32" s="1">
        <v>57</v>
      </c>
    </row>
    <row r="33" spans="6:8">
      <c r="F33" s="1">
        <v>6.7</v>
      </c>
      <c r="G33" s="1">
        <v>59</v>
      </c>
    </row>
    <row r="34" spans="6:8">
      <c r="F34" s="1">
        <v>6.8</v>
      </c>
      <c r="G34" s="1">
        <v>61</v>
      </c>
    </row>
    <row r="35" spans="6:8">
      <c r="F35" s="1">
        <v>6.9</v>
      </c>
      <c r="G35" s="1">
        <v>62</v>
      </c>
    </row>
    <row r="36" spans="6:8">
      <c r="F36" s="1">
        <v>7</v>
      </c>
      <c r="G36" s="1">
        <v>64</v>
      </c>
      <c r="H36">
        <v>70</v>
      </c>
    </row>
    <row r="37" spans="6:8">
      <c r="F37" s="1">
        <v>7.1</v>
      </c>
      <c r="G37" s="1">
        <v>65</v>
      </c>
    </row>
    <row r="38" spans="6:8">
      <c r="F38" s="1">
        <v>7.2</v>
      </c>
      <c r="G38" s="1">
        <v>67</v>
      </c>
    </row>
    <row r="39" spans="6:8">
      <c r="F39" s="1">
        <v>7.3</v>
      </c>
      <c r="G39" s="1">
        <v>69</v>
      </c>
    </row>
    <row r="40" spans="6:8">
      <c r="F40" s="1">
        <v>7.4</v>
      </c>
      <c r="G40" s="1">
        <v>70</v>
      </c>
    </row>
    <row r="41" spans="6:8">
      <c r="F41" s="1">
        <v>7.5</v>
      </c>
      <c r="G41" s="1">
        <v>72</v>
      </c>
    </row>
    <row r="42" spans="6:8">
      <c r="F42" s="1">
        <v>7.6000000000000103</v>
      </c>
      <c r="G42" s="1">
        <v>73</v>
      </c>
    </row>
    <row r="43" spans="6:8">
      <c r="F43" s="1">
        <v>7.7000000000000099</v>
      </c>
      <c r="G43" s="1">
        <v>75</v>
      </c>
    </row>
    <row r="44" spans="6:8">
      <c r="F44" s="1">
        <v>7.8000000000000096</v>
      </c>
      <c r="G44" s="1">
        <v>77</v>
      </c>
    </row>
    <row r="45" spans="6:8">
      <c r="F45" s="1">
        <v>7.9000000000000101</v>
      </c>
      <c r="G45" s="1">
        <v>78</v>
      </c>
    </row>
    <row r="46" spans="6:8">
      <c r="F46" s="1">
        <v>8.0000000000000107</v>
      </c>
      <c r="G46" s="1">
        <v>80</v>
      </c>
      <c r="H46">
        <v>78</v>
      </c>
    </row>
    <row r="47" spans="6:8">
      <c r="F47" s="1">
        <v>8.1000000000000103</v>
      </c>
      <c r="G47" s="1">
        <v>82</v>
      </c>
    </row>
    <row r="48" spans="6:8">
      <c r="F48" s="1">
        <v>8.2000000000000099</v>
      </c>
      <c r="G48" s="1">
        <v>83</v>
      </c>
    </row>
    <row r="49" spans="6:8">
      <c r="F49" s="1">
        <v>8.3000000000000096</v>
      </c>
      <c r="G49" s="1">
        <v>85</v>
      </c>
    </row>
    <row r="50" spans="6:8">
      <c r="F50" s="1">
        <v>8.4000000000000092</v>
      </c>
      <c r="G50" s="1">
        <v>86</v>
      </c>
    </row>
    <row r="51" spans="6:8">
      <c r="F51" s="1">
        <v>8.5000000000000107</v>
      </c>
      <c r="G51" s="1">
        <v>88</v>
      </c>
    </row>
    <row r="52" spans="6:8">
      <c r="F52" s="1">
        <v>8.6000000000000103</v>
      </c>
      <c r="G52" s="1">
        <v>90</v>
      </c>
    </row>
    <row r="53" spans="6:8">
      <c r="F53" s="1">
        <v>8.7000000000000099</v>
      </c>
      <c r="G53" s="1">
        <v>91</v>
      </c>
    </row>
    <row r="54" spans="6:8">
      <c r="F54" s="1">
        <v>8.8000000000000096</v>
      </c>
      <c r="G54" s="1">
        <v>93</v>
      </c>
    </row>
    <row r="55" spans="6:8">
      <c r="F55" s="1">
        <v>8.9000000000000092</v>
      </c>
      <c r="G55" s="1">
        <v>94</v>
      </c>
    </row>
    <row r="56" spans="6:8">
      <c r="F56" s="1">
        <v>9.0000000000000107</v>
      </c>
      <c r="G56" s="1">
        <v>96</v>
      </c>
      <c r="H56">
        <v>85</v>
      </c>
    </row>
    <row r="57" spans="6:8">
      <c r="F57" s="1">
        <v>9.1000000000000103</v>
      </c>
      <c r="G57" s="1">
        <v>98</v>
      </c>
    </row>
    <row r="58" spans="6:8">
      <c r="F58" s="1">
        <v>9.2000000000000099</v>
      </c>
      <c r="G58" s="1">
        <v>99</v>
      </c>
    </row>
    <row r="59" spans="6:8">
      <c r="F59" s="1">
        <v>9.3000000000000096</v>
      </c>
      <c r="G59" s="1">
        <v>101</v>
      </c>
    </row>
    <row r="60" spans="6:8">
      <c r="F60" s="1">
        <v>9.4000000000000092</v>
      </c>
      <c r="G60" s="1">
        <v>102</v>
      </c>
    </row>
    <row r="61" spans="6:8">
      <c r="F61" s="1">
        <v>9.5000000000000195</v>
      </c>
      <c r="G61" s="1">
        <v>104</v>
      </c>
    </row>
    <row r="62" spans="6:8">
      <c r="F62" s="1">
        <v>9.6000000000000192</v>
      </c>
      <c r="G62" s="1">
        <v>105</v>
      </c>
    </row>
    <row r="63" spans="6:8">
      <c r="F63" s="1">
        <v>9.7000000000000206</v>
      </c>
      <c r="G63" s="1">
        <v>107</v>
      </c>
    </row>
    <row r="64" spans="6:8">
      <c r="F64" s="1">
        <v>9.8000000000000203</v>
      </c>
      <c r="G64" s="1">
        <v>109</v>
      </c>
    </row>
    <row r="65" spans="6:8">
      <c r="F65" s="1">
        <v>9.9000000000000199</v>
      </c>
      <c r="G65" s="1">
        <v>110</v>
      </c>
    </row>
    <row r="66" spans="6:8">
      <c r="F66" s="1">
        <v>10</v>
      </c>
      <c r="G66" s="1">
        <v>112</v>
      </c>
      <c r="H66">
        <v>90</v>
      </c>
    </row>
    <row r="67" spans="6:8">
      <c r="F67" s="1">
        <v>10.1</v>
      </c>
      <c r="G67" s="1">
        <v>113</v>
      </c>
    </row>
    <row r="68" spans="6:8">
      <c r="F68" s="1">
        <v>10.199999999999999</v>
      </c>
      <c r="G68" s="1">
        <v>115</v>
      </c>
    </row>
    <row r="69" spans="6:8">
      <c r="F69" s="1">
        <v>10.3</v>
      </c>
      <c r="G69" s="1">
        <v>117</v>
      </c>
    </row>
    <row r="70" spans="6:8">
      <c r="F70" s="1">
        <v>10.4</v>
      </c>
      <c r="G70" s="1">
        <v>118</v>
      </c>
    </row>
    <row r="71" spans="6:8">
      <c r="F71" s="1">
        <v>10.5</v>
      </c>
      <c r="G71" s="1">
        <v>120</v>
      </c>
    </row>
    <row r="72" spans="6:8">
      <c r="F72" s="1">
        <v>10.6</v>
      </c>
      <c r="G72" s="1">
        <v>121</v>
      </c>
    </row>
    <row r="73" spans="6:8">
      <c r="F73" s="1">
        <v>10.7</v>
      </c>
      <c r="G73" s="1">
        <v>123</v>
      </c>
    </row>
    <row r="74" spans="6:8">
      <c r="F74" s="1">
        <v>10.8</v>
      </c>
      <c r="G74" s="1">
        <v>125</v>
      </c>
    </row>
    <row r="75" spans="6:8">
      <c r="F75" s="1">
        <v>10.9</v>
      </c>
      <c r="G75" s="1">
        <v>126</v>
      </c>
    </row>
    <row r="76" spans="6:8">
      <c r="F76" s="1">
        <v>11</v>
      </c>
      <c r="G76" s="1">
        <v>129</v>
      </c>
      <c r="H76">
        <v>100</v>
      </c>
    </row>
    <row r="77" spans="6:8">
      <c r="F77" s="1">
        <v>11.1</v>
      </c>
      <c r="G77" s="1">
        <v>129</v>
      </c>
    </row>
    <row r="78" spans="6:8">
      <c r="F78" s="1">
        <v>11.2</v>
      </c>
      <c r="G78" s="1">
        <v>131</v>
      </c>
    </row>
    <row r="79" spans="6:8">
      <c r="F79" s="1">
        <v>11.3</v>
      </c>
      <c r="G79" s="1">
        <v>132</v>
      </c>
    </row>
    <row r="80" spans="6:8">
      <c r="F80" s="1">
        <v>11.4</v>
      </c>
      <c r="G80" s="1">
        <v>134</v>
      </c>
    </row>
    <row r="81" spans="6:8">
      <c r="F81" s="1">
        <v>11.5</v>
      </c>
      <c r="G81" s="1">
        <v>136</v>
      </c>
    </row>
    <row r="82" spans="6:8">
      <c r="F82" s="1">
        <v>11.6</v>
      </c>
      <c r="G82" s="1">
        <v>137</v>
      </c>
    </row>
    <row r="83" spans="6:8">
      <c r="F83" s="1">
        <v>11.7</v>
      </c>
      <c r="G83" s="1">
        <v>139</v>
      </c>
    </row>
    <row r="84" spans="6:8">
      <c r="F84" s="1">
        <v>11.8</v>
      </c>
      <c r="G84" s="1">
        <v>141</v>
      </c>
    </row>
    <row r="85" spans="6:8">
      <c r="F85" s="1">
        <v>11.9</v>
      </c>
      <c r="G85" s="1">
        <v>142</v>
      </c>
    </row>
    <row r="86" spans="6:8">
      <c r="F86" s="1">
        <v>12</v>
      </c>
      <c r="G86" s="1">
        <v>144</v>
      </c>
      <c r="H86">
        <v>103</v>
      </c>
    </row>
    <row r="87" spans="6:8">
      <c r="F87" s="1">
        <v>12.1</v>
      </c>
      <c r="G87" s="1">
        <v>145</v>
      </c>
    </row>
    <row r="88" spans="6:8">
      <c r="F88" s="1">
        <v>12.2</v>
      </c>
      <c r="G88" s="1">
        <v>147</v>
      </c>
    </row>
    <row r="89" spans="6:8">
      <c r="F89" s="1">
        <v>12.3</v>
      </c>
      <c r="G89" s="1">
        <v>149</v>
      </c>
    </row>
    <row r="90" spans="6:8">
      <c r="F90" s="1">
        <v>12.4</v>
      </c>
      <c r="G90" s="1">
        <v>150</v>
      </c>
    </row>
    <row r="91" spans="6:8">
      <c r="F91" s="1">
        <v>12.5</v>
      </c>
      <c r="G91" s="1">
        <v>152</v>
      </c>
    </row>
  </sheetData>
  <mergeCells count="1">
    <mergeCell ref="B13:C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8B432-2B8C-4ADA-8D0E-F502745E602C}">
  <dimension ref="B2:U92"/>
  <sheetViews>
    <sheetView zoomScale="70" zoomScaleNormal="70" workbookViewId="0">
      <selection sqref="A1:XFD1048576"/>
    </sheetView>
  </sheetViews>
  <sheetFormatPr baseColWidth="10" defaultColWidth="10.875" defaultRowHeight="15.75"/>
  <cols>
    <col min="6" max="7" width="10.875" style="1"/>
  </cols>
  <sheetData>
    <row r="2" spans="2:8" ht="23.25">
      <c r="B2" s="3" t="s">
        <v>24</v>
      </c>
    </row>
    <row r="3" spans="2:8">
      <c r="B3" t="s">
        <v>18</v>
      </c>
    </row>
    <row r="5" spans="2:8">
      <c r="F5" s="2" t="s">
        <v>0</v>
      </c>
      <c r="G5" s="2" t="s">
        <v>1</v>
      </c>
      <c r="H5" s="2" t="s">
        <v>25</v>
      </c>
    </row>
    <row r="10" spans="2:8">
      <c r="B10" s="5" t="s">
        <v>2</v>
      </c>
      <c r="C10" s="5" t="s">
        <v>3</v>
      </c>
    </row>
    <row r="11" spans="2:8">
      <c r="B11" s="5" t="s">
        <v>4</v>
      </c>
      <c r="C11" s="5" t="s">
        <v>5</v>
      </c>
    </row>
    <row r="12" spans="2:8">
      <c r="B12" s="5"/>
      <c r="C12" s="5"/>
    </row>
    <row r="13" spans="2:8" ht="15" customHeight="1">
      <c r="B13" s="21" t="s">
        <v>6</v>
      </c>
      <c r="C13" s="22"/>
    </row>
    <row r="14" spans="2:8">
      <c r="B14" s="5" t="s">
        <v>7</v>
      </c>
      <c r="C14" s="5" t="s">
        <v>8</v>
      </c>
    </row>
    <row r="15" spans="2:8">
      <c r="B15" s="5" t="s">
        <v>9</v>
      </c>
      <c r="C15" s="5" t="s">
        <v>10</v>
      </c>
      <c r="H15" t="s">
        <v>29</v>
      </c>
    </row>
    <row r="16" spans="2:8">
      <c r="B16" s="5" t="s">
        <v>11</v>
      </c>
      <c r="C16" s="5">
        <v>640</v>
      </c>
      <c r="F16" s="1">
        <v>5</v>
      </c>
      <c r="G16" s="1">
        <v>56</v>
      </c>
      <c r="H16">
        <v>156</v>
      </c>
    </row>
    <row r="17" spans="2:8">
      <c r="B17" s="5" t="s">
        <v>12</v>
      </c>
      <c r="C17" s="5" t="s">
        <v>13</v>
      </c>
      <c r="F17" s="1">
        <v>5.0999999999999996</v>
      </c>
    </row>
    <row r="18" spans="2:8">
      <c r="B18" s="5" t="s">
        <v>14</v>
      </c>
      <c r="C18" s="5" t="s">
        <v>15</v>
      </c>
      <c r="F18" s="1">
        <v>5.2</v>
      </c>
      <c r="G18" s="1">
        <v>58</v>
      </c>
    </row>
    <row r="19" spans="2:8">
      <c r="B19" s="5" t="s">
        <v>16</v>
      </c>
      <c r="C19" s="5" t="s">
        <v>17</v>
      </c>
      <c r="F19" s="1">
        <v>5.3</v>
      </c>
    </row>
    <row r="20" spans="2:8">
      <c r="F20" s="1">
        <v>5.4</v>
      </c>
      <c r="G20" s="1">
        <v>61</v>
      </c>
    </row>
    <row r="21" spans="2:8">
      <c r="F21" s="1">
        <v>5.5</v>
      </c>
    </row>
    <row r="22" spans="2:8">
      <c r="F22" s="1">
        <v>5.6</v>
      </c>
      <c r="G22" s="1">
        <v>64</v>
      </c>
    </row>
    <row r="23" spans="2:8">
      <c r="D23" t="s">
        <v>26</v>
      </c>
      <c r="F23" s="1">
        <v>5.7</v>
      </c>
    </row>
    <row r="24" spans="2:8">
      <c r="F24" s="1">
        <v>5.8</v>
      </c>
      <c r="G24" s="1">
        <v>66</v>
      </c>
    </row>
    <row r="25" spans="2:8">
      <c r="F25" s="1">
        <v>5.9</v>
      </c>
    </row>
    <row r="26" spans="2:8">
      <c r="F26" s="1">
        <v>6</v>
      </c>
      <c r="G26" s="1">
        <v>69</v>
      </c>
    </row>
    <row r="27" spans="2:8">
      <c r="F27" s="1">
        <v>6.1</v>
      </c>
    </row>
    <row r="28" spans="2:8">
      <c r="F28" s="1">
        <v>6.2</v>
      </c>
    </row>
    <row r="29" spans="2:8">
      <c r="F29" s="1">
        <v>6.3</v>
      </c>
    </row>
    <row r="30" spans="2:8">
      <c r="F30" s="1">
        <v>6.4</v>
      </c>
    </row>
    <row r="31" spans="2:8">
      <c r="F31" s="1">
        <v>6.5</v>
      </c>
      <c r="G31" s="1">
        <v>76</v>
      </c>
      <c r="H31">
        <v>142</v>
      </c>
    </row>
    <row r="32" spans="2:8">
      <c r="F32" s="1">
        <v>6.6</v>
      </c>
    </row>
    <row r="33" spans="6:7">
      <c r="F33" s="1">
        <v>6.7</v>
      </c>
    </row>
    <row r="34" spans="6:7">
      <c r="F34" s="1">
        <v>6.8</v>
      </c>
    </row>
    <row r="35" spans="6:7">
      <c r="F35" s="1">
        <v>6.9</v>
      </c>
      <c r="G35" s="1">
        <v>82</v>
      </c>
    </row>
    <row r="36" spans="6:7">
      <c r="F36" s="1">
        <v>7</v>
      </c>
    </row>
    <row r="37" spans="6:7">
      <c r="F37" s="1">
        <v>7.1</v>
      </c>
    </row>
    <row r="38" spans="6:7">
      <c r="F38" s="1">
        <v>7.2</v>
      </c>
      <c r="G38" s="1">
        <v>85</v>
      </c>
    </row>
    <row r="39" spans="6:7">
      <c r="F39" s="1">
        <v>7.3</v>
      </c>
    </row>
    <row r="40" spans="6:7">
      <c r="F40" s="1">
        <v>7.4</v>
      </c>
      <c r="G40" s="1">
        <v>88</v>
      </c>
    </row>
    <row r="41" spans="6:7">
      <c r="F41" s="1">
        <v>7.5</v>
      </c>
    </row>
    <row r="42" spans="6:7">
      <c r="F42" s="1">
        <v>7.6000000000000103</v>
      </c>
    </row>
    <row r="43" spans="6:7">
      <c r="F43" s="1">
        <v>7.7000000000000099</v>
      </c>
    </row>
    <row r="44" spans="6:7">
      <c r="F44" s="1">
        <v>7.8000000000000096</v>
      </c>
    </row>
    <row r="45" spans="6:7">
      <c r="F45" s="1">
        <v>7.9000000000000101</v>
      </c>
    </row>
    <row r="46" spans="6:7">
      <c r="F46" s="1">
        <v>8.0000000000000107</v>
      </c>
      <c r="G46" s="1">
        <v>96</v>
      </c>
    </row>
    <row r="47" spans="6:7">
      <c r="F47" s="1">
        <v>8.1000000000000103</v>
      </c>
    </row>
    <row r="48" spans="6:7">
      <c r="F48" s="1">
        <v>8.2000000000000099</v>
      </c>
    </row>
    <row r="49" spans="6:7">
      <c r="F49" s="1">
        <v>8.3000000000000096</v>
      </c>
    </row>
    <row r="50" spans="6:7">
      <c r="F50" s="1">
        <v>8.4000000000000092</v>
      </c>
    </row>
    <row r="51" spans="6:7">
      <c r="F51" s="1">
        <v>8.5000000000000107</v>
      </c>
    </row>
    <row r="52" spans="6:7">
      <c r="F52" s="1">
        <v>8.6000000000000103</v>
      </c>
    </row>
    <row r="53" spans="6:7">
      <c r="F53" s="1">
        <v>8.7000000000000099</v>
      </c>
    </row>
    <row r="54" spans="6:7">
      <c r="F54" s="1">
        <v>8.8000000000000096</v>
      </c>
      <c r="G54" s="1">
        <v>107</v>
      </c>
    </row>
    <row r="55" spans="6:7">
      <c r="F55" s="1">
        <v>8.9000000000000092</v>
      </c>
    </row>
    <row r="56" spans="6:7">
      <c r="F56" s="1">
        <v>9.0000000000000107</v>
      </c>
    </row>
    <row r="57" spans="6:7">
      <c r="F57" s="1">
        <v>9.1000000000000103</v>
      </c>
    </row>
    <row r="58" spans="6:7">
      <c r="F58" s="1">
        <v>9.2000000000000099</v>
      </c>
    </row>
    <row r="59" spans="6:7">
      <c r="F59" s="1">
        <v>9.3000000000000096</v>
      </c>
      <c r="G59" s="1">
        <v>113</v>
      </c>
    </row>
    <row r="60" spans="6:7">
      <c r="F60" s="1">
        <v>9.4000000000000092</v>
      </c>
    </row>
    <row r="61" spans="6:7">
      <c r="F61" s="1">
        <v>9.5000000000000195</v>
      </c>
    </row>
    <row r="62" spans="6:7">
      <c r="F62" s="1">
        <v>9.6000000000000192</v>
      </c>
    </row>
    <row r="63" spans="6:7">
      <c r="F63" s="1">
        <v>9.7000000000000206</v>
      </c>
    </row>
    <row r="64" spans="6:7">
      <c r="F64" s="1">
        <v>9.8000000000000203</v>
      </c>
    </row>
    <row r="65" spans="6:7">
      <c r="F65" s="1">
        <v>9.9000000000000199</v>
      </c>
    </row>
    <row r="66" spans="6:7">
      <c r="F66" s="1">
        <v>10</v>
      </c>
      <c r="G66" s="1">
        <v>122</v>
      </c>
    </row>
    <row r="67" spans="6:7">
      <c r="F67" s="1">
        <v>10.1</v>
      </c>
    </row>
    <row r="68" spans="6:7">
      <c r="F68" s="1">
        <v>10.199999999999999</v>
      </c>
    </row>
    <row r="69" spans="6:7">
      <c r="F69" s="1">
        <v>10.3</v>
      </c>
    </row>
    <row r="70" spans="6:7">
      <c r="F70" s="1">
        <v>10.4</v>
      </c>
    </row>
    <row r="71" spans="6:7">
      <c r="F71" s="1">
        <v>10.5</v>
      </c>
    </row>
    <row r="72" spans="6:7">
      <c r="F72" s="1">
        <v>10.6</v>
      </c>
      <c r="G72" s="1">
        <v>130</v>
      </c>
    </row>
    <row r="73" spans="6:7">
      <c r="F73" s="1">
        <v>10.7</v>
      </c>
    </row>
    <row r="74" spans="6:7">
      <c r="F74" s="1">
        <v>10.8</v>
      </c>
    </row>
    <row r="75" spans="6:7">
      <c r="F75" s="1">
        <v>10.9</v>
      </c>
    </row>
    <row r="76" spans="6:7">
      <c r="F76" s="1">
        <v>11</v>
      </c>
    </row>
    <row r="77" spans="6:7">
      <c r="F77" s="1">
        <v>11.1</v>
      </c>
    </row>
    <row r="78" spans="6:7">
      <c r="F78" s="1">
        <v>11.2</v>
      </c>
    </row>
    <row r="79" spans="6:7">
      <c r="F79" s="1">
        <v>11.3</v>
      </c>
    </row>
    <row r="80" spans="6:7">
      <c r="F80" s="1">
        <v>11.4</v>
      </c>
    </row>
    <row r="81" spans="6:21">
      <c r="F81" s="1">
        <v>11.5</v>
      </c>
      <c r="G81" s="1">
        <v>141</v>
      </c>
    </row>
    <row r="82" spans="6:21">
      <c r="F82" s="1">
        <v>11.6</v>
      </c>
    </row>
    <row r="83" spans="6:21">
      <c r="F83" s="1">
        <v>11.7</v>
      </c>
    </row>
    <row r="84" spans="6:21">
      <c r="F84" s="1">
        <v>11.8</v>
      </c>
    </row>
    <row r="85" spans="6:21">
      <c r="F85" s="1">
        <v>11.9</v>
      </c>
      <c r="G85" s="1">
        <v>147</v>
      </c>
    </row>
    <row r="86" spans="6:21">
      <c r="F86" s="1">
        <v>12</v>
      </c>
    </row>
    <row r="87" spans="6:21">
      <c r="F87" s="1">
        <v>12.1</v>
      </c>
    </row>
    <row r="88" spans="6:21">
      <c r="F88" s="1">
        <v>12.2</v>
      </c>
      <c r="G88" s="1">
        <v>150</v>
      </c>
      <c r="U88" t="s">
        <v>30</v>
      </c>
    </row>
    <row r="89" spans="6:21">
      <c r="F89" s="1">
        <v>12.3</v>
      </c>
    </row>
    <row r="90" spans="6:21">
      <c r="F90" s="1">
        <v>12.4</v>
      </c>
    </row>
    <row r="91" spans="6:21">
      <c r="F91" s="1">
        <v>12.5</v>
      </c>
    </row>
    <row r="92" spans="6:21">
      <c r="F92" s="1">
        <v>12.6</v>
      </c>
      <c r="G92" s="1">
        <v>155</v>
      </c>
      <c r="H92">
        <v>150</v>
      </c>
    </row>
  </sheetData>
  <mergeCells count="1">
    <mergeCell ref="B13:C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43D2A9-AEDC-424D-938A-76AF6EA12E77}">
  <dimension ref="B2:H96"/>
  <sheetViews>
    <sheetView zoomScaleNormal="150" zoomScaleSheetLayoutView="100" workbookViewId="0">
      <selection activeCell="B5" sqref="B5"/>
    </sheetView>
  </sheetViews>
  <sheetFormatPr baseColWidth="10" defaultColWidth="10.875" defaultRowHeight="15.75"/>
  <cols>
    <col min="6" max="7" width="10.875" style="1"/>
  </cols>
  <sheetData>
    <row r="2" spans="2:8" ht="23.25">
      <c r="B2" s="3" t="s">
        <v>27</v>
      </c>
    </row>
    <row r="3" spans="2:8">
      <c r="B3" t="s">
        <v>18</v>
      </c>
    </row>
    <row r="4" spans="2:8">
      <c r="B4" t="s">
        <v>28</v>
      </c>
    </row>
    <row r="5" spans="2:8">
      <c r="F5" s="2" t="s">
        <v>0</v>
      </c>
      <c r="G5" s="2" t="s">
        <v>1</v>
      </c>
      <c r="H5" s="2" t="s">
        <v>25</v>
      </c>
    </row>
    <row r="6" spans="2:8">
      <c r="F6" s="1">
        <v>4</v>
      </c>
    </row>
    <row r="7" spans="2:8">
      <c r="F7" s="1">
        <v>4.0999999999999996</v>
      </c>
    </row>
    <row r="8" spans="2:8">
      <c r="F8" s="1">
        <v>4.2</v>
      </c>
    </row>
    <row r="9" spans="2:8">
      <c r="F9" s="1">
        <v>4.3</v>
      </c>
      <c r="G9" s="1">
        <v>33</v>
      </c>
    </row>
    <row r="10" spans="2:8">
      <c r="B10" s="5" t="s">
        <v>2</v>
      </c>
      <c r="C10" s="5" t="s">
        <v>3</v>
      </c>
      <c r="F10" s="1">
        <v>4.4000000000000004</v>
      </c>
    </row>
    <row r="11" spans="2:8">
      <c r="B11" s="5" t="s">
        <v>4</v>
      </c>
      <c r="C11" s="5" t="s">
        <v>5</v>
      </c>
      <c r="F11" s="1">
        <v>4.5</v>
      </c>
    </row>
    <row r="12" spans="2:8">
      <c r="B12" s="5"/>
      <c r="C12" s="5"/>
      <c r="F12" s="1">
        <v>4.5999999999999996</v>
      </c>
    </row>
    <row r="13" spans="2:8" ht="15" customHeight="1">
      <c r="B13" s="21" t="s">
        <v>6</v>
      </c>
      <c r="C13" s="22"/>
      <c r="F13" s="1">
        <v>4.7</v>
      </c>
    </row>
    <row r="14" spans="2:8">
      <c r="B14" s="5" t="s">
        <v>7</v>
      </c>
      <c r="C14" s="5" t="s">
        <v>8</v>
      </c>
      <c r="F14" s="1">
        <v>4.8</v>
      </c>
    </row>
    <row r="15" spans="2:8">
      <c r="B15" s="5" t="s">
        <v>9</v>
      </c>
      <c r="C15" s="5" t="s">
        <v>10</v>
      </c>
      <c r="F15" s="1">
        <v>4.9000000000000004</v>
      </c>
    </row>
    <row r="16" spans="2:8">
      <c r="B16" s="5" t="s">
        <v>11</v>
      </c>
      <c r="C16" s="5">
        <v>640</v>
      </c>
      <c r="F16" s="1">
        <v>5</v>
      </c>
    </row>
    <row r="17" spans="2:7">
      <c r="B17" s="5" t="s">
        <v>12</v>
      </c>
      <c r="C17" s="5" t="s">
        <v>13</v>
      </c>
      <c r="F17" s="1">
        <v>5.0999999999999996</v>
      </c>
    </row>
    <row r="18" spans="2:7">
      <c r="B18" s="5" t="s">
        <v>14</v>
      </c>
      <c r="C18" s="5" t="s">
        <v>15</v>
      </c>
      <c r="F18" s="1">
        <v>5.2</v>
      </c>
    </row>
    <row r="19" spans="2:7">
      <c r="B19" s="5" t="s">
        <v>16</v>
      </c>
      <c r="C19" s="5" t="s">
        <v>17</v>
      </c>
      <c r="F19" s="1">
        <v>5.3</v>
      </c>
    </row>
    <row r="20" spans="2:7">
      <c r="F20" s="1">
        <v>5.4</v>
      </c>
      <c r="G20" s="1">
        <v>42</v>
      </c>
    </row>
    <row r="21" spans="2:7">
      <c r="F21" s="1">
        <v>5.5</v>
      </c>
    </row>
    <row r="22" spans="2:7">
      <c r="F22" s="1">
        <v>5.6</v>
      </c>
    </row>
    <row r="23" spans="2:7">
      <c r="D23" t="s">
        <v>26</v>
      </c>
      <c r="F23" s="1">
        <v>5.7</v>
      </c>
    </row>
    <row r="24" spans="2:7">
      <c r="F24" s="1">
        <v>5.8</v>
      </c>
    </row>
    <row r="25" spans="2:7">
      <c r="F25" s="1">
        <v>5.9</v>
      </c>
    </row>
    <row r="26" spans="2:7">
      <c r="F26" s="1">
        <v>6</v>
      </c>
    </row>
    <row r="27" spans="2:7">
      <c r="F27" s="1">
        <v>6.1</v>
      </c>
    </row>
    <row r="28" spans="2:7">
      <c r="F28" s="1">
        <v>6.2</v>
      </c>
    </row>
    <row r="29" spans="2:7">
      <c r="F29" s="1">
        <v>6.3</v>
      </c>
    </row>
    <row r="30" spans="2:7">
      <c r="F30" s="1">
        <v>6.4</v>
      </c>
      <c r="G30" s="1">
        <v>52</v>
      </c>
    </row>
    <row r="31" spans="2:7">
      <c r="F31" s="1">
        <v>6.5</v>
      </c>
    </row>
    <row r="32" spans="2:7">
      <c r="F32" s="1">
        <v>6.6</v>
      </c>
    </row>
    <row r="33" spans="6:8">
      <c r="F33" s="1">
        <v>6.7</v>
      </c>
    </row>
    <row r="34" spans="6:8">
      <c r="F34" s="1">
        <v>6.8</v>
      </c>
    </row>
    <row r="35" spans="6:8">
      <c r="F35" s="1">
        <v>6.9</v>
      </c>
    </row>
    <row r="36" spans="6:8">
      <c r="F36" s="1">
        <v>7</v>
      </c>
      <c r="H36">
        <v>75</v>
      </c>
    </row>
    <row r="37" spans="6:8">
      <c r="F37" s="1">
        <v>7.1</v>
      </c>
    </row>
    <row r="38" spans="6:8">
      <c r="F38" s="1">
        <v>7.2</v>
      </c>
    </row>
    <row r="39" spans="6:8">
      <c r="F39" s="1">
        <v>7.3</v>
      </c>
    </row>
    <row r="40" spans="6:8">
      <c r="F40" s="1">
        <v>7.4</v>
      </c>
      <c r="G40" s="1">
        <v>60</v>
      </c>
    </row>
    <row r="41" spans="6:8">
      <c r="F41" s="1">
        <v>7.5</v>
      </c>
    </row>
    <row r="42" spans="6:8">
      <c r="F42" s="1">
        <v>7.6000000000000103</v>
      </c>
    </row>
    <row r="43" spans="6:8">
      <c r="F43" s="1">
        <v>7.7000000000000099</v>
      </c>
    </row>
    <row r="44" spans="6:8">
      <c r="F44" s="1">
        <v>7.8000000000000096</v>
      </c>
    </row>
    <row r="45" spans="6:8">
      <c r="F45" s="1">
        <v>7.9000000000000101</v>
      </c>
    </row>
    <row r="46" spans="6:8">
      <c r="F46" s="1">
        <v>8.0000000000000107</v>
      </c>
    </row>
    <row r="47" spans="6:8">
      <c r="F47" s="1">
        <v>8.1000000000000103</v>
      </c>
    </row>
    <row r="48" spans="6:8">
      <c r="F48" s="1">
        <v>8.2000000000000099</v>
      </c>
    </row>
    <row r="49" spans="6:7">
      <c r="F49" s="1">
        <v>8.3000000000000096</v>
      </c>
    </row>
    <row r="50" spans="6:7">
      <c r="F50" s="1">
        <v>8.4000000000000092</v>
      </c>
      <c r="G50" s="1">
        <v>69</v>
      </c>
    </row>
    <row r="51" spans="6:7">
      <c r="F51" s="1">
        <v>8.5000000000000107</v>
      </c>
    </row>
    <row r="52" spans="6:7">
      <c r="F52" s="1">
        <v>8.6000000000000103</v>
      </c>
    </row>
    <row r="53" spans="6:7">
      <c r="F53" s="1">
        <v>8.7000000000000099</v>
      </c>
    </row>
    <row r="54" spans="6:7">
      <c r="F54" s="1">
        <v>8.8000000000000096</v>
      </c>
    </row>
    <row r="55" spans="6:7">
      <c r="F55" s="1">
        <v>8.9000000000000092</v>
      </c>
    </row>
    <row r="56" spans="6:7">
      <c r="F56" s="1">
        <v>9.0000000000000107</v>
      </c>
    </row>
    <row r="57" spans="6:7">
      <c r="F57" s="1">
        <v>9.1000000000000103</v>
      </c>
    </row>
    <row r="58" spans="6:7">
      <c r="F58" s="1">
        <v>9.2000000000000099</v>
      </c>
    </row>
    <row r="59" spans="6:7">
      <c r="F59" s="1">
        <v>9.3000000000000096</v>
      </c>
    </row>
    <row r="60" spans="6:7">
      <c r="F60" s="1">
        <v>9.4000000000000092</v>
      </c>
      <c r="G60" s="1">
        <v>78</v>
      </c>
    </row>
    <row r="61" spans="6:7">
      <c r="F61" s="1">
        <v>9.5000000000000195</v>
      </c>
    </row>
    <row r="62" spans="6:7">
      <c r="F62" s="1">
        <v>9.6000000000000192</v>
      </c>
    </row>
    <row r="63" spans="6:7">
      <c r="F63" s="1">
        <v>9.7000000000000206</v>
      </c>
    </row>
    <row r="64" spans="6:7">
      <c r="F64" s="1">
        <v>9.8000000000000203</v>
      </c>
    </row>
    <row r="65" spans="6:8">
      <c r="F65" s="1">
        <v>9.9000000000000199</v>
      </c>
    </row>
    <row r="66" spans="6:8">
      <c r="F66" s="1">
        <v>10</v>
      </c>
      <c r="H66">
        <v>83</v>
      </c>
    </row>
    <row r="67" spans="6:8">
      <c r="F67" s="1">
        <v>10.1</v>
      </c>
    </row>
    <row r="68" spans="6:8">
      <c r="F68" s="1">
        <v>10.199999999999999</v>
      </c>
    </row>
    <row r="69" spans="6:8">
      <c r="F69" s="1">
        <v>10.3</v>
      </c>
    </row>
    <row r="70" spans="6:8">
      <c r="F70" s="1">
        <v>10.4</v>
      </c>
      <c r="G70" s="1">
        <v>86</v>
      </c>
    </row>
    <row r="71" spans="6:8">
      <c r="F71" s="1">
        <v>10.5</v>
      </c>
    </row>
    <row r="72" spans="6:8">
      <c r="F72" s="1">
        <v>10.6</v>
      </c>
    </row>
    <row r="73" spans="6:8">
      <c r="F73" s="1">
        <v>10.7</v>
      </c>
    </row>
    <row r="74" spans="6:8">
      <c r="F74" s="1">
        <v>10.8</v>
      </c>
    </row>
    <row r="75" spans="6:8">
      <c r="F75" s="1">
        <v>10.9</v>
      </c>
    </row>
    <row r="76" spans="6:8">
      <c r="F76" s="1">
        <v>11</v>
      </c>
      <c r="H76">
        <v>87</v>
      </c>
    </row>
    <row r="77" spans="6:8">
      <c r="F77" s="1">
        <v>11.1</v>
      </c>
    </row>
    <row r="78" spans="6:8">
      <c r="F78" s="1">
        <v>11.2</v>
      </c>
    </row>
    <row r="79" spans="6:8">
      <c r="F79" s="1">
        <v>11.3</v>
      </c>
    </row>
    <row r="80" spans="6:8">
      <c r="F80" s="1">
        <v>11.4</v>
      </c>
      <c r="G80" s="1">
        <v>95</v>
      </c>
    </row>
    <row r="81" spans="6:8">
      <c r="F81" s="1">
        <v>11.5</v>
      </c>
    </row>
    <row r="82" spans="6:8">
      <c r="F82" s="1">
        <v>11.6</v>
      </c>
    </row>
    <row r="83" spans="6:8">
      <c r="F83" s="1">
        <v>11.7</v>
      </c>
    </row>
    <row r="84" spans="6:8">
      <c r="F84" s="1">
        <v>11.8</v>
      </c>
    </row>
    <row r="85" spans="6:8">
      <c r="F85" s="1">
        <v>11.9</v>
      </c>
    </row>
    <row r="86" spans="6:8">
      <c r="F86" s="1">
        <v>12</v>
      </c>
      <c r="H86">
        <v>92</v>
      </c>
    </row>
    <row r="87" spans="6:8">
      <c r="F87" s="1">
        <v>12.1</v>
      </c>
    </row>
    <row r="88" spans="6:8">
      <c r="F88" s="1">
        <v>12.2</v>
      </c>
    </row>
    <row r="89" spans="6:8">
      <c r="F89" s="1">
        <v>12.3</v>
      </c>
    </row>
    <row r="90" spans="6:8">
      <c r="F90" s="1">
        <v>12.4</v>
      </c>
      <c r="G90" s="1">
        <v>104</v>
      </c>
    </row>
    <row r="91" spans="6:8">
      <c r="F91" s="1">
        <v>12.5</v>
      </c>
    </row>
    <row r="92" spans="6:8">
      <c r="F92" s="1">
        <v>12.6</v>
      </c>
    </row>
    <row r="93" spans="6:8">
      <c r="F93" s="1">
        <v>13.4</v>
      </c>
      <c r="G93" s="1">
        <v>113</v>
      </c>
    </row>
    <row r="94" spans="6:8">
      <c r="F94" s="1">
        <v>14.4</v>
      </c>
      <c r="G94" s="1">
        <v>121</v>
      </c>
      <c r="H94">
        <v>100</v>
      </c>
    </row>
    <row r="95" spans="6:8">
      <c r="F95" s="1">
        <v>15.3</v>
      </c>
      <c r="G95" s="1">
        <v>130</v>
      </c>
    </row>
    <row r="96" spans="6:8">
      <c r="F96" s="1">
        <v>15.8</v>
      </c>
      <c r="G96" s="1">
        <v>134</v>
      </c>
    </row>
  </sheetData>
  <mergeCells count="1">
    <mergeCell ref="B13:C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308E1E-27CA-F846-908F-80F38BCBDA31}">
  <dimension ref="B1:L102"/>
  <sheetViews>
    <sheetView topLeftCell="A29" zoomScale="120" zoomScaleNormal="120" workbookViewId="0">
      <selection activeCell="B47" sqref="B47:C47"/>
    </sheetView>
  </sheetViews>
  <sheetFormatPr baseColWidth="10" defaultColWidth="10.875" defaultRowHeight="15.75"/>
  <cols>
    <col min="2" max="2" width="13.125" customWidth="1"/>
    <col min="6" max="7" width="10.875" style="1"/>
  </cols>
  <sheetData>
    <row r="1" spans="2:4" ht="23.25">
      <c r="B1" s="3" t="s">
        <v>31</v>
      </c>
    </row>
    <row r="2" spans="2:4">
      <c r="B2" t="s">
        <v>44</v>
      </c>
    </row>
    <row r="3" spans="2:4">
      <c r="B3" t="s">
        <v>32</v>
      </c>
    </row>
    <row r="10" spans="2:4">
      <c r="B10" s="5" t="s">
        <v>57</v>
      </c>
      <c r="C10" s="5" t="s">
        <v>55</v>
      </c>
      <c r="D10" s="5" t="s">
        <v>58</v>
      </c>
    </row>
    <row r="11" spans="2:4">
      <c r="B11" s="5" t="s">
        <v>48</v>
      </c>
      <c r="C11" s="5">
        <v>6.28</v>
      </c>
      <c r="D11" s="8">
        <f>+C11*13.012+5.2262</f>
        <v>86.94156000000001</v>
      </c>
    </row>
    <row r="12" spans="2:4">
      <c r="B12" s="5" t="s">
        <v>49</v>
      </c>
      <c r="C12" s="5">
        <v>7.11</v>
      </c>
      <c r="D12" s="8">
        <f t="shared" ref="D12:D16" si="0">+C12*13.012+5.2262</f>
        <v>97.741520000000008</v>
      </c>
    </row>
    <row r="13" spans="2:4">
      <c r="B13" s="5" t="s">
        <v>51</v>
      </c>
      <c r="C13" s="5">
        <v>7.95</v>
      </c>
      <c r="D13" s="8">
        <f t="shared" si="0"/>
        <v>108.67160000000001</v>
      </c>
    </row>
    <row r="14" spans="2:4">
      <c r="B14" s="5" t="s">
        <v>50</v>
      </c>
      <c r="C14" s="5">
        <v>9.6199999999999992</v>
      </c>
      <c r="D14" s="8">
        <f t="shared" si="0"/>
        <v>130.40163999999999</v>
      </c>
    </row>
    <row r="15" spans="2:4">
      <c r="B15" s="9">
        <v>200</v>
      </c>
      <c r="C15" s="5">
        <v>10.45</v>
      </c>
      <c r="D15" s="8">
        <f t="shared" si="0"/>
        <v>141.20160000000001</v>
      </c>
    </row>
    <row r="16" spans="2:4">
      <c r="B16" s="9">
        <v>250</v>
      </c>
      <c r="C16" s="5">
        <v>12.53</v>
      </c>
      <c r="D16" s="8">
        <f t="shared" si="0"/>
        <v>168.26656</v>
      </c>
    </row>
    <row r="17" spans="2:11">
      <c r="B17" t="s">
        <v>52</v>
      </c>
    </row>
    <row r="20" spans="2:11">
      <c r="B20" s="5" t="s">
        <v>2</v>
      </c>
      <c r="C20" s="5" t="s">
        <v>3</v>
      </c>
    </row>
    <row r="21" spans="2:11">
      <c r="B21" s="5" t="s">
        <v>4</v>
      </c>
      <c r="C21" s="5" t="s">
        <v>5</v>
      </c>
    </row>
    <row r="22" spans="2:11">
      <c r="B22" s="5"/>
      <c r="C22" s="5"/>
      <c r="J22" s="2" t="s">
        <v>54</v>
      </c>
    </row>
    <row r="23" spans="2:11" ht="15" customHeight="1">
      <c r="B23" s="21" t="s">
        <v>6</v>
      </c>
      <c r="C23" s="22"/>
    </row>
    <row r="24" spans="2:11">
      <c r="B24" s="5" t="s">
        <v>7</v>
      </c>
      <c r="C24" s="5" t="s">
        <v>8</v>
      </c>
      <c r="F24" s="2" t="s">
        <v>0</v>
      </c>
      <c r="G24" s="2" t="s">
        <v>1</v>
      </c>
      <c r="H24" s="2" t="s">
        <v>25</v>
      </c>
    </row>
    <row r="25" spans="2:11">
      <c r="B25" s="5" t="s">
        <v>9</v>
      </c>
      <c r="C25" s="5" t="s">
        <v>10</v>
      </c>
      <c r="H25" t="s">
        <v>45</v>
      </c>
    </row>
    <row r="26" spans="2:11">
      <c r="B26" s="5" t="s">
        <v>11</v>
      </c>
      <c r="C26" s="5">
        <v>640</v>
      </c>
      <c r="F26" s="1">
        <v>5</v>
      </c>
      <c r="G26" s="1">
        <v>60</v>
      </c>
      <c r="H26">
        <v>28</v>
      </c>
      <c r="K26" t="s">
        <v>46</v>
      </c>
    </row>
    <row r="27" spans="2:11">
      <c r="B27" s="5" t="s">
        <v>12</v>
      </c>
      <c r="C27" s="5" t="s">
        <v>13</v>
      </c>
      <c r="F27" s="1">
        <v>5.0999999999999996</v>
      </c>
    </row>
    <row r="28" spans="2:11">
      <c r="B28" s="5" t="s">
        <v>14</v>
      </c>
      <c r="C28" s="5" t="s">
        <v>15</v>
      </c>
      <c r="F28" s="1">
        <v>5.2</v>
      </c>
    </row>
    <row r="29" spans="2:11">
      <c r="B29" s="5" t="s">
        <v>16</v>
      </c>
      <c r="C29" s="5" t="s">
        <v>17</v>
      </c>
      <c r="F29" s="1">
        <v>5.3</v>
      </c>
    </row>
    <row r="30" spans="2:11">
      <c r="F30" s="1">
        <v>5.4</v>
      </c>
    </row>
    <row r="31" spans="2:11">
      <c r="F31" s="1">
        <v>5.5</v>
      </c>
    </row>
    <row r="32" spans="2:11">
      <c r="F32" s="1">
        <v>5.6</v>
      </c>
    </row>
    <row r="33" spans="2:8">
      <c r="F33" s="1">
        <v>5.7</v>
      </c>
    </row>
    <row r="34" spans="2:8">
      <c r="F34" s="1">
        <v>5.8</v>
      </c>
    </row>
    <row r="35" spans="2:8">
      <c r="F35" s="1">
        <v>5.9</v>
      </c>
    </row>
    <row r="36" spans="2:8">
      <c r="F36" s="1">
        <v>6</v>
      </c>
      <c r="G36" s="1">
        <v>73</v>
      </c>
      <c r="H36">
        <v>28</v>
      </c>
    </row>
    <row r="37" spans="2:8">
      <c r="F37" s="1">
        <v>6.1</v>
      </c>
    </row>
    <row r="38" spans="2:8">
      <c r="F38" s="1">
        <v>6.2</v>
      </c>
    </row>
    <row r="39" spans="2:8">
      <c r="F39" s="1">
        <v>6.3</v>
      </c>
    </row>
    <row r="40" spans="2:8">
      <c r="F40" s="1">
        <v>6.4</v>
      </c>
    </row>
    <row r="41" spans="2:8">
      <c r="F41" s="1">
        <v>6.5</v>
      </c>
    </row>
    <row r="42" spans="2:8">
      <c r="F42" s="1">
        <v>6.6</v>
      </c>
    </row>
    <row r="43" spans="2:8">
      <c r="F43" s="1">
        <v>6.7</v>
      </c>
    </row>
    <row r="44" spans="2:8">
      <c r="F44" s="1">
        <v>6.8</v>
      </c>
    </row>
    <row r="45" spans="2:8">
      <c r="F45" s="1">
        <v>6.9</v>
      </c>
    </row>
    <row r="46" spans="2:8">
      <c r="F46" s="1">
        <v>7</v>
      </c>
      <c r="G46" s="1">
        <v>86</v>
      </c>
      <c r="H46">
        <v>30</v>
      </c>
    </row>
    <row r="47" spans="2:8">
      <c r="B47" s="11" t="s">
        <v>55</v>
      </c>
      <c r="C47" s="11" t="s">
        <v>1</v>
      </c>
      <c r="F47" s="1">
        <v>7.1</v>
      </c>
    </row>
    <row r="48" spans="2:8">
      <c r="B48" s="10">
        <v>6.28</v>
      </c>
      <c r="C48" s="10">
        <f>+B48*13.012+5.2262</f>
        <v>86.94156000000001</v>
      </c>
      <c r="F48" s="1">
        <v>7.2</v>
      </c>
    </row>
    <row r="49" spans="6:11">
      <c r="F49" s="1">
        <v>7.3</v>
      </c>
    </row>
    <row r="50" spans="6:11">
      <c r="F50" s="1">
        <v>7.4</v>
      </c>
    </row>
    <row r="51" spans="6:11">
      <c r="F51" s="1">
        <v>7.5</v>
      </c>
    </row>
    <row r="52" spans="6:11">
      <c r="F52" s="1">
        <v>7.6000000000000103</v>
      </c>
    </row>
    <row r="53" spans="6:11">
      <c r="F53" s="1">
        <v>7.7000000000000099</v>
      </c>
      <c r="K53" t="s">
        <v>47</v>
      </c>
    </row>
    <row r="54" spans="6:11">
      <c r="F54" s="1">
        <v>7.8000000000000096</v>
      </c>
    </row>
    <row r="55" spans="6:11">
      <c r="F55" s="1">
        <v>7.9000000000000101</v>
      </c>
    </row>
    <row r="56" spans="6:11">
      <c r="F56" s="1">
        <v>8.0000000000000107</v>
      </c>
      <c r="G56" s="1">
        <v>98</v>
      </c>
      <c r="H56">
        <v>32</v>
      </c>
    </row>
    <row r="57" spans="6:11">
      <c r="F57" s="1">
        <v>8.1000000000000103</v>
      </c>
    </row>
    <row r="58" spans="6:11">
      <c r="F58" s="1">
        <v>8.2000000000000099</v>
      </c>
    </row>
    <row r="59" spans="6:11">
      <c r="F59" s="1">
        <v>8.3000000000000096</v>
      </c>
    </row>
    <row r="60" spans="6:11">
      <c r="F60" s="1">
        <v>8.4000000000000092</v>
      </c>
    </row>
    <row r="61" spans="6:11">
      <c r="F61" s="1">
        <v>8.5000000000000107</v>
      </c>
    </row>
    <row r="62" spans="6:11">
      <c r="F62" s="1">
        <v>8.6000000000000103</v>
      </c>
    </row>
    <row r="63" spans="6:11">
      <c r="F63" s="1">
        <v>8.7000000000000099</v>
      </c>
    </row>
    <row r="64" spans="6:11">
      <c r="F64" s="1">
        <v>8.8000000000000096</v>
      </c>
    </row>
    <row r="65" spans="6:7">
      <c r="F65" s="1">
        <v>8.9000000000000092</v>
      </c>
    </row>
    <row r="66" spans="6:7">
      <c r="F66" s="1">
        <v>9.0000000000000107</v>
      </c>
      <c r="G66" s="1">
        <v>112</v>
      </c>
    </row>
    <row r="67" spans="6:7">
      <c r="F67" s="1">
        <v>9.1000000000000103</v>
      </c>
    </row>
    <row r="68" spans="6:7">
      <c r="F68" s="1">
        <v>9.2000000000000099</v>
      </c>
    </row>
    <row r="69" spans="6:7">
      <c r="F69" s="1">
        <v>9.3000000000000096</v>
      </c>
    </row>
    <row r="70" spans="6:7">
      <c r="F70" s="1">
        <v>9.4000000000000092</v>
      </c>
    </row>
    <row r="71" spans="6:7">
      <c r="F71" s="1">
        <v>9.5000000000000195</v>
      </c>
    </row>
    <row r="72" spans="6:7">
      <c r="F72" s="1">
        <v>9.6000000000000192</v>
      </c>
    </row>
    <row r="73" spans="6:7">
      <c r="F73" s="1">
        <v>9.7000000000000206</v>
      </c>
    </row>
    <row r="74" spans="6:7">
      <c r="F74" s="1">
        <v>9.8000000000000203</v>
      </c>
    </row>
    <row r="75" spans="6:7">
      <c r="F75" s="1">
        <v>9.9000000000000199</v>
      </c>
    </row>
    <row r="76" spans="6:7">
      <c r="F76" s="1">
        <v>10</v>
      </c>
      <c r="G76" s="1">
        <v>125</v>
      </c>
    </row>
    <row r="77" spans="6:7">
      <c r="F77" s="1">
        <v>10.1</v>
      </c>
    </row>
    <row r="78" spans="6:7">
      <c r="F78" s="1">
        <v>10.199999999999999</v>
      </c>
    </row>
    <row r="79" spans="6:7">
      <c r="F79" s="1">
        <v>10.3</v>
      </c>
    </row>
    <row r="80" spans="6:7">
      <c r="F80" s="1">
        <v>10.4</v>
      </c>
    </row>
    <row r="81" spans="6:12">
      <c r="F81" s="1">
        <v>10.5</v>
      </c>
    </row>
    <row r="82" spans="6:12">
      <c r="F82" s="1">
        <v>10.6</v>
      </c>
    </row>
    <row r="83" spans="6:12">
      <c r="F83" s="1">
        <v>10.7</v>
      </c>
    </row>
    <row r="84" spans="6:12">
      <c r="F84" s="1">
        <v>10.8</v>
      </c>
      <c r="L84" t="s">
        <v>56</v>
      </c>
    </row>
    <row r="85" spans="6:12">
      <c r="F85" s="1">
        <v>10.9</v>
      </c>
      <c r="L85">
        <v>100</v>
      </c>
    </row>
    <row r="86" spans="6:12">
      <c r="F86" s="1">
        <v>11</v>
      </c>
      <c r="G86" s="1">
        <v>138</v>
      </c>
      <c r="L86">
        <v>120</v>
      </c>
    </row>
    <row r="87" spans="6:12">
      <c r="F87" s="1">
        <v>11.1</v>
      </c>
      <c r="L87">
        <v>140</v>
      </c>
    </row>
    <row r="88" spans="6:12">
      <c r="F88" s="1">
        <v>11.2</v>
      </c>
      <c r="L88">
        <v>180</v>
      </c>
    </row>
    <row r="89" spans="6:12">
      <c r="F89" s="1">
        <v>11.3</v>
      </c>
      <c r="L89">
        <v>200</v>
      </c>
    </row>
    <row r="90" spans="6:12">
      <c r="F90" s="1">
        <v>11.4</v>
      </c>
    </row>
    <row r="91" spans="6:12">
      <c r="F91" s="1">
        <v>11.5</v>
      </c>
    </row>
    <row r="92" spans="6:12">
      <c r="F92" s="1">
        <v>11.6</v>
      </c>
    </row>
    <row r="93" spans="6:12">
      <c r="F93" s="1">
        <v>11.7</v>
      </c>
    </row>
    <row r="94" spans="6:12">
      <c r="F94" s="1">
        <v>11.8</v>
      </c>
    </row>
    <row r="95" spans="6:12">
      <c r="F95" s="1">
        <v>11.9</v>
      </c>
    </row>
    <row r="96" spans="6:12">
      <c r="F96" s="1">
        <v>12</v>
      </c>
      <c r="G96" s="1">
        <v>151</v>
      </c>
      <c r="H96">
        <v>36</v>
      </c>
    </row>
    <row r="97" spans="6:6">
      <c r="F97" s="1">
        <v>12.1</v>
      </c>
    </row>
    <row r="98" spans="6:6">
      <c r="F98" s="1">
        <v>12.2</v>
      </c>
    </row>
    <row r="99" spans="6:6">
      <c r="F99" s="1">
        <v>12.3</v>
      </c>
    </row>
    <row r="100" spans="6:6">
      <c r="F100" s="1">
        <v>12.4</v>
      </c>
    </row>
    <row r="101" spans="6:6">
      <c r="F101" s="1">
        <v>12.5</v>
      </c>
    </row>
    <row r="102" spans="6:6">
      <c r="F102" s="1">
        <v>12.6</v>
      </c>
    </row>
  </sheetData>
  <mergeCells count="1">
    <mergeCell ref="B23:C2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94044-7A61-6644-AA34-2BED82633C94}">
  <dimension ref="B2:Z126"/>
  <sheetViews>
    <sheetView topLeftCell="D3" workbookViewId="0">
      <selection activeCell="L7" sqref="L7"/>
    </sheetView>
  </sheetViews>
  <sheetFormatPr baseColWidth="10" defaultColWidth="10.875" defaultRowHeight="15.75"/>
  <cols>
    <col min="6" max="7" width="10.875" style="1"/>
    <col min="26" max="26" width="23.125" bestFit="1" customWidth="1"/>
  </cols>
  <sheetData>
    <row r="2" spans="2:9" ht="23.25">
      <c r="B2" s="3" t="s">
        <v>35</v>
      </c>
    </row>
    <row r="3" spans="2:9">
      <c r="B3" t="s">
        <v>18</v>
      </c>
    </row>
    <row r="4" spans="2:9">
      <c r="B4" t="s">
        <v>32</v>
      </c>
    </row>
    <row r="7" spans="2:9">
      <c r="I7" s="14" t="s">
        <v>39</v>
      </c>
    </row>
    <row r="8" spans="2:9">
      <c r="I8" t="s">
        <v>40</v>
      </c>
    </row>
    <row r="9" spans="2:9">
      <c r="I9" t="s">
        <v>41</v>
      </c>
    </row>
    <row r="10" spans="2:9">
      <c r="B10" s="5" t="s">
        <v>2</v>
      </c>
      <c r="C10" s="5" t="s">
        <v>3</v>
      </c>
      <c r="I10" t="s">
        <v>42</v>
      </c>
    </row>
    <row r="11" spans="2:9">
      <c r="B11" s="5" t="s">
        <v>4</v>
      </c>
      <c r="C11" s="5" t="s">
        <v>5</v>
      </c>
      <c r="I11" t="s">
        <v>43</v>
      </c>
    </row>
    <row r="12" spans="2:9">
      <c r="B12" s="5"/>
      <c r="C12" s="5"/>
      <c r="I12" t="s">
        <v>53</v>
      </c>
    </row>
    <row r="13" spans="2:9" ht="15" customHeight="1">
      <c r="B13" s="21" t="s">
        <v>6</v>
      </c>
      <c r="C13" s="22"/>
    </row>
    <row r="14" spans="2:9">
      <c r="B14" s="5" t="s">
        <v>7</v>
      </c>
      <c r="C14" s="5" t="s">
        <v>8</v>
      </c>
    </row>
    <row r="15" spans="2:9">
      <c r="B15" s="5" t="s">
        <v>9</v>
      </c>
      <c r="C15" s="5" t="s">
        <v>10</v>
      </c>
      <c r="F15" s="2" t="s">
        <v>0</v>
      </c>
      <c r="G15" s="2" t="s">
        <v>1</v>
      </c>
      <c r="H15" s="2" t="s">
        <v>25</v>
      </c>
    </row>
    <row r="16" spans="2:9">
      <c r="B16" s="5" t="s">
        <v>11</v>
      </c>
      <c r="C16" s="5">
        <v>640</v>
      </c>
      <c r="F16" s="1">
        <v>5</v>
      </c>
      <c r="G16" s="1">
        <v>48</v>
      </c>
      <c r="H16">
        <v>39</v>
      </c>
    </row>
    <row r="17" spans="2:8">
      <c r="B17" s="5" t="s">
        <v>12</v>
      </c>
      <c r="C17" s="5" t="s">
        <v>13</v>
      </c>
      <c r="F17" s="1">
        <v>5.0999999999999996</v>
      </c>
    </row>
    <row r="18" spans="2:8">
      <c r="B18" s="5" t="s">
        <v>14</v>
      </c>
      <c r="C18" s="5" t="s">
        <v>15</v>
      </c>
      <c r="F18" s="1">
        <v>5.2</v>
      </c>
    </row>
    <row r="19" spans="2:8">
      <c r="B19" s="5" t="s">
        <v>16</v>
      </c>
      <c r="C19" s="5" t="s">
        <v>17</v>
      </c>
      <c r="F19" s="1">
        <v>5.3</v>
      </c>
    </row>
    <row r="20" spans="2:8">
      <c r="F20" s="1">
        <v>5.4</v>
      </c>
    </row>
    <row r="21" spans="2:8">
      <c r="F21" s="1">
        <v>5.5</v>
      </c>
    </row>
    <row r="22" spans="2:8">
      <c r="F22" s="1">
        <v>5.6</v>
      </c>
    </row>
    <row r="23" spans="2:8">
      <c r="D23" t="s">
        <v>26</v>
      </c>
      <c r="F23" s="1">
        <v>5.7</v>
      </c>
    </row>
    <row r="24" spans="2:8">
      <c r="F24" s="1">
        <v>5.8</v>
      </c>
    </row>
    <row r="25" spans="2:8">
      <c r="F25" s="1">
        <v>5.9</v>
      </c>
    </row>
    <row r="26" spans="2:8">
      <c r="F26" s="1">
        <v>6</v>
      </c>
      <c r="G26" s="1">
        <v>55</v>
      </c>
      <c r="H26">
        <v>55</v>
      </c>
    </row>
    <row r="27" spans="2:8">
      <c r="F27" s="1">
        <v>6.1</v>
      </c>
    </row>
    <row r="28" spans="2:8">
      <c r="F28" s="1">
        <v>6.2</v>
      </c>
    </row>
    <row r="29" spans="2:8">
      <c r="F29" s="1">
        <v>6.3</v>
      </c>
    </row>
    <row r="30" spans="2:8">
      <c r="F30" s="1">
        <v>6.4</v>
      </c>
    </row>
    <row r="31" spans="2:8">
      <c r="F31" s="1">
        <v>6.5</v>
      </c>
    </row>
    <row r="32" spans="2:8">
      <c r="F32" s="1">
        <v>6.6</v>
      </c>
    </row>
    <row r="33" spans="2:26">
      <c r="F33" s="1">
        <v>6.7</v>
      </c>
    </row>
    <row r="34" spans="2:26">
      <c r="F34" s="1">
        <v>6.8</v>
      </c>
    </row>
    <row r="35" spans="2:26">
      <c r="F35" s="1">
        <v>6.9</v>
      </c>
    </row>
    <row r="36" spans="2:26">
      <c r="F36" s="1">
        <v>7</v>
      </c>
      <c r="G36" s="1">
        <v>66</v>
      </c>
      <c r="H36">
        <v>58</v>
      </c>
    </row>
    <row r="37" spans="2:26">
      <c r="F37" s="1">
        <v>7.1</v>
      </c>
    </row>
    <row r="38" spans="2:26">
      <c r="F38" s="1">
        <v>7.2</v>
      </c>
    </row>
    <row r="39" spans="2:26">
      <c r="F39" s="1">
        <v>7.3</v>
      </c>
      <c r="L39" t="s">
        <v>37</v>
      </c>
    </row>
    <row r="40" spans="2:26">
      <c r="B40" s="11" t="s">
        <v>55</v>
      </c>
      <c r="C40" s="11" t="s">
        <v>1</v>
      </c>
      <c r="F40" s="1">
        <v>7.4</v>
      </c>
    </row>
    <row r="41" spans="2:26">
      <c r="B41" s="10">
        <v>6</v>
      </c>
      <c r="C41" s="12">
        <f>+B41*11.345-12.455</f>
        <v>55.615000000000009</v>
      </c>
      <c r="F41" s="1">
        <v>7.5</v>
      </c>
    </row>
    <row r="42" spans="2:26">
      <c r="F42" s="1">
        <v>7.6000000000000103</v>
      </c>
      <c r="V42" s="10" t="s">
        <v>57</v>
      </c>
      <c r="W42" s="10" t="s">
        <v>55</v>
      </c>
      <c r="X42" s="10" t="s">
        <v>58</v>
      </c>
      <c r="Z42" s="10" t="s">
        <v>59</v>
      </c>
    </row>
    <row r="43" spans="2:26">
      <c r="F43" s="1">
        <v>7.7000000000000099</v>
      </c>
      <c r="V43" s="10" t="s">
        <v>48</v>
      </c>
      <c r="W43" s="10">
        <v>6.28</v>
      </c>
      <c r="X43" s="12">
        <v>86.94156000000001</v>
      </c>
      <c r="Z43" s="12">
        <f>+(X43+12.45)/11.345</f>
        <v>8.7608250330542088</v>
      </c>
    </row>
    <row r="44" spans="2:26">
      <c r="F44" s="1">
        <v>7.8000000000000096</v>
      </c>
      <c r="V44" s="10" t="s">
        <v>49</v>
      </c>
      <c r="W44" s="10">
        <v>7.11</v>
      </c>
      <c r="X44" s="12">
        <v>97.741520000000008</v>
      </c>
      <c r="Z44" s="12">
        <f t="shared" ref="Z44:Z48" si="0">+(X44+12.45)/11.345</f>
        <v>9.7127827236668143</v>
      </c>
    </row>
    <row r="45" spans="2:26">
      <c r="F45" s="1">
        <v>7.9000000000000101</v>
      </c>
      <c r="V45" s="10" t="s">
        <v>51</v>
      </c>
      <c r="W45" s="10">
        <v>7.95</v>
      </c>
      <c r="X45" s="12">
        <v>108.67160000000001</v>
      </c>
      <c r="Z45" s="12">
        <f t="shared" si="0"/>
        <v>10.676209784045836</v>
      </c>
    </row>
    <row r="46" spans="2:26">
      <c r="F46" s="1">
        <v>8.0000000000000107</v>
      </c>
      <c r="G46" s="1">
        <v>77</v>
      </c>
      <c r="H46">
        <v>58</v>
      </c>
      <c r="V46" s="10" t="s">
        <v>50</v>
      </c>
      <c r="W46" s="10">
        <v>9.6199999999999992</v>
      </c>
      <c r="X46" s="12">
        <v>130.40163999999999</v>
      </c>
      <c r="Z46" s="12">
        <f t="shared" si="0"/>
        <v>12.591594535037459</v>
      </c>
    </row>
    <row r="47" spans="2:26">
      <c r="F47" s="1">
        <v>8.1000000000000103</v>
      </c>
      <c r="V47" s="10">
        <v>200</v>
      </c>
      <c r="W47" s="10">
        <v>10.45</v>
      </c>
      <c r="X47" s="12">
        <v>141.20160000000001</v>
      </c>
      <c r="Z47" s="12">
        <f t="shared" si="0"/>
        <v>13.543552225650066</v>
      </c>
    </row>
    <row r="48" spans="2:26">
      <c r="F48" s="1">
        <v>8.2000000000000099</v>
      </c>
      <c r="V48" s="10">
        <v>250</v>
      </c>
      <c r="W48" s="10">
        <v>12.53</v>
      </c>
      <c r="X48" s="12">
        <v>168.26656</v>
      </c>
      <c r="Z48" s="12">
        <f t="shared" si="0"/>
        <v>15.929181137064784</v>
      </c>
    </row>
    <row r="49" spans="6:22">
      <c r="F49" s="1">
        <v>8.3000000000000096</v>
      </c>
    </row>
    <row r="50" spans="6:22">
      <c r="F50" s="1">
        <v>8.4000000000000092</v>
      </c>
    </row>
    <row r="51" spans="6:22">
      <c r="F51" s="1">
        <v>8.5000000000000107</v>
      </c>
    </row>
    <row r="52" spans="6:22">
      <c r="F52" s="1">
        <v>8.6000000000000103</v>
      </c>
    </row>
    <row r="53" spans="6:22">
      <c r="F53" s="1">
        <v>8.7000000000000099</v>
      </c>
    </row>
    <row r="54" spans="6:22">
      <c r="F54" s="1">
        <v>8.8000000000000096</v>
      </c>
      <c r="V54" s="13"/>
    </row>
    <row r="55" spans="6:22">
      <c r="F55" s="1">
        <v>8.9000000000000092</v>
      </c>
    </row>
    <row r="56" spans="6:22">
      <c r="F56" s="1">
        <v>9.0000000000000107</v>
      </c>
      <c r="G56" s="1">
        <v>88</v>
      </c>
      <c r="H56">
        <v>60</v>
      </c>
    </row>
    <row r="57" spans="6:22">
      <c r="F57" s="1">
        <v>9.1000000000000103</v>
      </c>
    </row>
    <row r="58" spans="6:22">
      <c r="F58" s="1">
        <v>9.2000000000000099</v>
      </c>
    </row>
    <row r="59" spans="6:22">
      <c r="F59" s="1">
        <v>9.3000000000000096</v>
      </c>
    </row>
    <row r="60" spans="6:22">
      <c r="F60" s="1">
        <v>9.4000000000000092</v>
      </c>
    </row>
    <row r="61" spans="6:22">
      <c r="F61" s="1">
        <v>9.5000000000000195</v>
      </c>
    </row>
    <row r="62" spans="6:22">
      <c r="F62" s="1">
        <v>9.6000000000000192</v>
      </c>
    </row>
    <row r="63" spans="6:22">
      <c r="F63" s="1">
        <v>9.7000000000000206</v>
      </c>
    </row>
    <row r="64" spans="6:22">
      <c r="F64" s="1">
        <v>9.8000000000000203</v>
      </c>
    </row>
    <row r="65" spans="6:11">
      <c r="F65" s="1">
        <v>9.9000000000000199</v>
      </c>
    </row>
    <row r="66" spans="6:11">
      <c r="F66" s="1">
        <v>10</v>
      </c>
      <c r="G66" s="1">
        <v>100</v>
      </c>
      <c r="H66">
        <v>62</v>
      </c>
      <c r="I66" t="s">
        <v>36</v>
      </c>
    </row>
    <row r="67" spans="6:11">
      <c r="F67" s="1">
        <v>10.1</v>
      </c>
    </row>
    <row r="68" spans="6:11">
      <c r="F68" s="1">
        <v>10.199999999999999</v>
      </c>
    </row>
    <row r="69" spans="6:11">
      <c r="F69" s="1">
        <v>10.3</v>
      </c>
    </row>
    <row r="70" spans="6:11">
      <c r="F70" s="1">
        <v>10.4</v>
      </c>
    </row>
    <row r="71" spans="6:11">
      <c r="F71" s="1">
        <v>10.5</v>
      </c>
      <c r="K71" t="s">
        <v>38</v>
      </c>
    </row>
    <row r="72" spans="6:11">
      <c r="F72" s="1">
        <v>10.6</v>
      </c>
    </row>
    <row r="73" spans="6:11">
      <c r="F73" s="1">
        <v>10.7</v>
      </c>
    </row>
    <row r="74" spans="6:11">
      <c r="F74" s="1">
        <v>10.8</v>
      </c>
    </row>
    <row r="75" spans="6:11">
      <c r="F75" s="1">
        <v>10.9</v>
      </c>
    </row>
    <row r="76" spans="6:11">
      <c r="F76" s="1">
        <v>11</v>
      </c>
      <c r="G76" s="1">
        <v>112</v>
      </c>
    </row>
    <row r="77" spans="6:11">
      <c r="F77" s="1">
        <v>11.1</v>
      </c>
    </row>
    <row r="78" spans="6:11">
      <c r="F78" s="1">
        <v>11.2</v>
      </c>
    </row>
    <row r="79" spans="6:11">
      <c r="F79" s="1">
        <v>11.3</v>
      </c>
    </row>
    <row r="80" spans="6:11">
      <c r="F80" s="1">
        <v>11.4</v>
      </c>
    </row>
    <row r="81" spans="6:8">
      <c r="F81" s="1">
        <v>11.5</v>
      </c>
    </row>
    <row r="82" spans="6:8">
      <c r="F82" s="1">
        <v>11.6</v>
      </c>
    </row>
    <row r="83" spans="6:8">
      <c r="F83" s="1">
        <v>11.7</v>
      </c>
    </row>
    <row r="84" spans="6:8">
      <c r="F84" s="1">
        <v>11.8</v>
      </c>
    </row>
    <row r="85" spans="6:8">
      <c r="F85" s="1">
        <v>11.9</v>
      </c>
    </row>
    <row r="86" spans="6:8">
      <c r="F86" s="1">
        <v>12</v>
      </c>
      <c r="G86" s="1">
        <v>124</v>
      </c>
    </row>
    <row r="87" spans="6:8">
      <c r="F87" s="1">
        <v>12.1</v>
      </c>
    </row>
    <row r="88" spans="6:8">
      <c r="F88" s="1">
        <v>12.2</v>
      </c>
    </row>
    <row r="89" spans="6:8">
      <c r="F89" s="1">
        <v>12.3</v>
      </c>
    </row>
    <row r="90" spans="6:8">
      <c r="F90" s="1">
        <v>12.4</v>
      </c>
    </row>
    <row r="91" spans="6:8">
      <c r="F91" s="1">
        <v>12.5</v>
      </c>
    </row>
    <row r="92" spans="6:8">
      <c r="F92" s="1">
        <v>12.6</v>
      </c>
    </row>
    <row r="93" spans="6:8">
      <c r="F93" s="1">
        <v>12.7</v>
      </c>
    </row>
    <row r="94" spans="6:8">
      <c r="F94" s="1">
        <v>12.8</v>
      </c>
    </row>
    <row r="95" spans="6:8">
      <c r="F95" s="1">
        <v>12.9</v>
      </c>
    </row>
    <row r="96" spans="6:8">
      <c r="F96" s="1">
        <v>13</v>
      </c>
      <c r="G96" s="1">
        <v>135</v>
      </c>
      <c r="H96">
        <v>66</v>
      </c>
    </row>
    <row r="97" spans="6:8">
      <c r="F97" s="1">
        <v>13.1</v>
      </c>
    </row>
    <row r="98" spans="6:8">
      <c r="F98" s="1">
        <v>13.2</v>
      </c>
    </row>
    <row r="99" spans="6:8">
      <c r="F99" s="1">
        <v>13.3</v>
      </c>
    </row>
    <row r="100" spans="6:8">
      <c r="F100" s="1">
        <v>13.4</v>
      </c>
    </row>
    <row r="101" spans="6:8">
      <c r="F101" s="1">
        <v>13.5</v>
      </c>
    </row>
    <row r="102" spans="6:8">
      <c r="F102" s="1">
        <v>13.6</v>
      </c>
    </row>
    <row r="103" spans="6:8">
      <c r="F103" s="1">
        <v>13.7</v>
      </c>
    </row>
    <row r="104" spans="6:8">
      <c r="F104" s="1">
        <v>13.8</v>
      </c>
    </row>
    <row r="105" spans="6:8">
      <c r="F105" s="1">
        <v>13.9</v>
      </c>
    </row>
    <row r="106" spans="6:8">
      <c r="F106" s="1">
        <v>14</v>
      </c>
      <c r="G106" s="1">
        <v>147</v>
      </c>
      <c r="H106">
        <v>68</v>
      </c>
    </row>
    <row r="107" spans="6:8">
      <c r="F107" s="1">
        <v>14.1</v>
      </c>
    </row>
    <row r="108" spans="6:8">
      <c r="F108" s="1">
        <v>14.2</v>
      </c>
    </row>
    <row r="109" spans="6:8">
      <c r="F109" s="1">
        <v>14.3</v>
      </c>
    </row>
    <row r="110" spans="6:8">
      <c r="F110" s="1">
        <v>14.4</v>
      </c>
    </row>
    <row r="111" spans="6:8">
      <c r="F111" s="1">
        <v>14.5</v>
      </c>
    </row>
    <row r="112" spans="6:8">
      <c r="F112" s="1">
        <v>14.6</v>
      </c>
    </row>
    <row r="113" spans="6:8">
      <c r="F113" s="1">
        <v>14.7</v>
      </c>
    </row>
    <row r="114" spans="6:8">
      <c r="F114" s="1">
        <v>14.8</v>
      </c>
    </row>
    <row r="115" spans="6:8">
      <c r="F115" s="1">
        <v>14.9</v>
      </c>
    </row>
    <row r="116" spans="6:8">
      <c r="F116" s="1">
        <v>15</v>
      </c>
      <c r="G116" s="1">
        <v>159</v>
      </c>
      <c r="H116">
        <v>70</v>
      </c>
    </row>
    <row r="117" spans="6:8">
      <c r="F117" s="1">
        <v>15.1</v>
      </c>
    </row>
    <row r="118" spans="6:8">
      <c r="F118" s="1">
        <v>15.2</v>
      </c>
    </row>
    <row r="119" spans="6:8">
      <c r="F119" s="1">
        <v>15.3</v>
      </c>
    </row>
    <row r="120" spans="6:8">
      <c r="F120" s="1">
        <v>15.4</v>
      </c>
    </row>
    <row r="121" spans="6:8">
      <c r="F121" s="1">
        <v>15.5</v>
      </c>
    </row>
    <row r="122" spans="6:8">
      <c r="F122" s="1">
        <v>15.6</v>
      </c>
    </row>
    <row r="123" spans="6:8">
      <c r="F123" s="1">
        <v>15.7</v>
      </c>
    </row>
    <row r="124" spans="6:8">
      <c r="F124" s="1">
        <v>15.8</v>
      </c>
    </row>
    <row r="125" spans="6:8">
      <c r="F125" s="1">
        <v>15.9</v>
      </c>
    </row>
    <row r="126" spans="6:8">
      <c r="F126" s="1">
        <v>16</v>
      </c>
    </row>
  </sheetData>
  <mergeCells count="1">
    <mergeCell ref="B13:C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BE2789-CF37-0244-A906-540CE3D35BD3}">
  <dimension ref="B2:H92"/>
  <sheetViews>
    <sheetView workbookViewId="0">
      <selection activeCell="B5" sqref="B5"/>
    </sheetView>
  </sheetViews>
  <sheetFormatPr baseColWidth="10" defaultColWidth="10.875" defaultRowHeight="15.75"/>
  <cols>
    <col min="6" max="7" width="10.875" style="1"/>
  </cols>
  <sheetData>
    <row r="2" spans="2:8" ht="23.25">
      <c r="B2" s="3" t="s">
        <v>33</v>
      </c>
    </row>
    <row r="3" spans="2:8">
      <c r="B3" t="s">
        <v>18</v>
      </c>
    </row>
    <row r="4" spans="2:8">
      <c r="B4" t="s">
        <v>34</v>
      </c>
    </row>
    <row r="5" spans="2:8">
      <c r="F5" s="2" t="s">
        <v>0</v>
      </c>
      <c r="G5" s="2" t="s">
        <v>1</v>
      </c>
      <c r="H5" s="2" t="s">
        <v>25</v>
      </c>
    </row>
    <row r="10" spans="2:8">
      <c r="B10" s="5" t="s">
        <v>2</v>
      </c>
      <c r="C10" s="5" t="s">
        <v>3</v>
      </c>
    </row>
    <row r="11" spans="2:8">
      <c r="B11" s="5" t="s">
        <v>4</v>
      </c>
      <c r="C11" s="5" t="s">
        <v>5</v>
      </c>
    </row>
    <row r="12" spans="2:8">
      <c r="B12" s="5"/>
      <c r="C12" s="5"/>
    </row>
    <row r="13" spans="2:8" ht="15" customHeight="1">
      <c r="B13" s="21" t="s">
        <v>6</v>
      </c>
      <c r="C13" s="22"/>
    </row>
    <row r="14" spans="2:8">
      <c r="B14" s="5" t="s">
        <v>7</v>
      </c>
      <c r="C14" s="5" t="s">
        <v>8</v>
      </c>
    </row>
    <row r="15" spans="2:8">
      <c r="B15" s="5" t="s">
        <v>9</v>
      </c>
      <c r="C15" s="5" t="s">
        <v>10</v>
      </c>
    </row>
    <row r="16" spans="2:8">
      <c r="B16" s="5" t="s">
        <v>11</v>
      </c>
      <c r="C16" s="5">
        <v>640</v>
      </c>
      <c r="F16" s="1">
        <v>5</v>
      </c>
    </row>
    <row r="17" spans="2:6">
      <c r="B17" s="5" t="s">
        <v>12</v>
      </c>
      <c r="C17" s="5" t="s">
        <v>13</v>
      </c>
      <c r="F17" s="1">
        <v>5.0999999999999996</v>
      </c>
    </row>
    <row r="18" spans="2:6">
      <c r="B18" s="5" t="s">
        <v>14</v>
      </c>
      <c r="C18" s="5" t="s">
        <v>15</v>
      </c>
      <c r="F18" s="1">
        <v>5.2</v>
      </c>
    </row>
    <row r="19" spans="2:6">
      <c r="B19" s="5" t="s">
        <v>16</v>
      </c>
      <c r="C19" s="5" t="s">
        <v>17</v>
      </c>
      <c r="F19" s="1">
        <v>5.3</v>
      </c>
    </row>
    <row r="20" spans="2:6">
      <c r="F20" s="1">
        <v>5.4</v>
      </c>
    </row>
    <row r="21" spans="2:6">
      <c r="F21" s="1">
        <v>5.5</v>
      </c>
    </row>
    <row r="22" spans="2:6">
      <c r="F22" s="1">
        <v>5.6</v>
      </c>
    </row>
    <row r="23" spans="2:6">
      <c r="D23" t="s">
        <v>26</v>
      </c>
      <c r="F23" s="1">
        <v>5.7</v>
      </c>
    </row>
    <row r="24" spans="2:6">
      <c r="F24" s="1">
        <v>5.8</v>
      </c>
    </row>
    <row r="25" spans="2:6">
      <c r="F25" s="1">
        <v>5.9</v>
      </c>
    </row>
    <row r="26" spans="2:6">
      <c r="F26" s="1">
        <v>6</v>
      </c>
    </row>
    <row r="27" spans="2:6">
      <c r="F27" s="1">
        <v>6.1</v>
      </c>
    </row>
    <row r="28" spans="2:6">
      <c r="F28" s="1">
        <v>6.2</v>
      </c>
    </row>
    <row r="29" spans="2:6">
      <c r="F29" s="1">
        <v>6.3</v>
      </c>
    </row>
    <row r="30" spans="2:6">
      <c r="F30" s="1">
        <v>6.4</v>
      </c>
    </row>
    <row r="31" spans="2:6">
      <c r="F31" s="1">
        <v>6.5</v>
      </c>
    </row>
    <row r="32" spans="2:6">
      <c r="F32" s="1">
        <v>6.6</v>
      </c>
    </row>
    <row r="33" spans="6:6">
      <c r="F33" s="1">
        <v>6.7</v>
      </c>
    </row>
    <row r="34" spans="6:6">
      <c r="F34" s="1">
        <v>6.8</v>
      </c>
    </row>
    <row r="35" spans="6:6">
      <c r="F35" s="1">
        <v>6.9</v>
      </c>
    </row>
    <row r="36" spans="6:6">
      <c r="F36" s="1">
        <v>7</v>
      </c>
    </row>
    <row r="37" spans="6:6">
      <c r="F37" s="1">
        <v>7.1</v>
      </c>
    </row>
    <row r="38" spans="6:6">
      <c r="F38" s="1">
        <v>7.2</v>
      </c>
    </row>
    <row r="39" spans="6:6">
      <c r="F39" s="1">
        <v>7.3</v>
      </c>
    </row>
    <row r="40" spans="6:6">
      <c r="F40" s="1">
        <v>7.4</v>
      </c>
    </row>
    <row r="41" spans="6:6">
      <c r="F41" s="1">
        <v>7.5</v>
      </c>
    </row>
    <row r="42" spans="6:6">
      <c r="F42" s="1">
        <v>7.6000000000000103</v>
      </c>
    </row>
    <row r="43" spans="6:6">
      <c r="F43" s="1">
        <v>7.7000000000000099</v>
      </c>
    </row>
    <row r="44" spans="6:6">
      <c r="F44" s="1">
        <v>7.8000000000000096</v>
      </c>
    </row>
    <row r="45" spans="6:6">
      <c r="F45" s="1">
        <v>7.9000000000000101</v>
      </c>
    </row>
    <row r="46" spans="6:6">
      <c r="F46" s="1">
        <v>8.0000000000000107</v>
      </c>
    </row>
    <row r="47" spans="6:6">
      <c r="F47" s="1">
        <v>8.1000000000000103</v>
      </c>
    </row>
    <row r="48" spans="6:6">
      <c r="F48" s="1">
        <v>8.2000000000000099</v>
      </c>
    </row>
    <row r="49" spans="6:6">
      <c r="F49" s="1">
        <v>8.3000000000000096</v>
      </c>
    </row>
    <row r="50" spans="6:6">
      <c r="F50" s="1">
        <v>8.4000000000000092</v>
      </c>
    </row>
    <row r="51" spans="6:6">
      <c r="F51" s="1">
        <v>8.5000000000000107</v>
      </c>
    </row>
    <row r="52" spans="6:6">
      <c r="F52" s="1">
        <v>8.6000000000000103</v>
      </c>
    </row>
    <row r="53" spans="6:6">
      <c r="F53" s="1">
        <v>8.7000000000000099</v>
      </c>
    </row>
    <row r="54" spans="6:6">
      <c r="F54" s="1">
        <v>8.8000000000000096</v>
      </c>
    </row>
    <row r="55" spans="6:6">
      <c r="F55" s="1">
        <v>8.9000000000000092</v>
      </c>
    </row>
    <row r="56" spans="6:6">
      <c r="F56" s="1">
        <v>9.0000000000000107</v>
      </c>
    </row>
    <row r="57" spans="6:6">
      <c r="F57" s="1">
        <v>9.1000000000000103</v>
      </c>
    </row>
    <row r="58" spans="6:6">
      <c r="F58" s="1">
        <v>9.2000000000000099</v>
      </c>
    </row>
    <row r="59" spans="6:6">
      <c r="F59" s="1">
        <v>9.3000000000000096</v>
      </c>
    </row>
    <row r="60" spans="6:6">
      <c r="F60" s="1">
        <v>9.4000000000000092</v>
      </c>
    </row>
    <row r="61" spans="6:6">
      <c r="F61" s="1">
        <v>9.5000000000000195</v>
      </c>
    </row>
    <row r="62" spans="6:6">
      <c r="F62" s="1">
        <v>9.6000000000000192</v>
      </c>
    </row>
    <row r="63" spans="6:6">
      <c r="F63" s="1">
        <v>9.7000000000000206</v>
      </c>
    </row>
    <row r="64" spans="6:6">
      <c r="F64" s="1">
        <v>9.8000000000000203</v>
      </c>
    </row>
    <row r="65" spans="6:6">
      <c r="F65" s="1">
        <v>9.9000000000000199</v>
      </c>
    </row>
    <row r="66" spans="6:6">
      <c r="F66" s="1">
        <v>10</v>
      </c>
    </row>
    <row r="67" spans="6:6">
      <c r="F67" s="1">
        <v>10.1</v>
      </c>
    </row>
    <row r="68" spans="6:6">
      <c r="F68" s="1">
        <v>10.199999999999999</v>
      </c>
    </row>
    <row r="69" spans="6:6">
      <c r="F69" s="1">
        <v>10.3</v>
      </c>
    </row>
    <row r="70" spans="6:6">
      <c r="F70" s="1">
        <v>10.4</v>
      </c>
    </row>
    <row r="71" spans="6:6">
      <c r="F71" s="1">
        <v>10.5</v>
      </c>
    </row>
    <row r="72" spans="6:6">
      <c r="F72" s="1">
        <v>10.6</v>
      </c>
    </row>
    <row r="73" spans="6:6">
      <c r="F73" s="1">
        <v>10.7</v>
      </c>
    </row>
    <row r="74" spans="6:6">
      <c r="F74" s="1">
        <v>10.8</v>
      </c>
    </row>
    <row r="75" spans="6:6">
      <c r="F75" s="1">
        <v>10.9</v>
      </c>
    </row>
    <row r="76" spans="6:6">
      <c r="F76" s="1">
        <v>11</v>
      </c>
    </row>
    <row r="77" spans="6:6">
      <c r="F77" s="1">
        <v>11.1</v>
      </c>
    </row>
    <row r="78" spans="6:6">
      <c r="F78" s="1">
        <v>11.2</v>
      </c>
    </row>
    <row r="79" spans="6:6">
      <c r="F79" s="1">
        <v>11.3</v>
      </c>
    </row>
    <row r="80" spans="6:6">
      <c r="F80" s="1">
        <v>11.4</v>
      </c>
    </row>
    <row r="81" spans="6:6">
      <c r="F81" s="1">
        <v>11.5</v>
      </c>
    </row>
    <row r="82" spans="6:6">
      <c r="F82" s="1">
        <v>11.6</v>
      </c>
    </row>
    <row r="83" spans="6:6">
      <c r="F83" s="1">
        <v>11.7</v>
      </c>
    </row>
    <row r="84" spans="6:6">
      <c r="F84" s="1">
        <v>11.8</v>
      </c>
    </row>
    <row r="85" spans="6:6">
      <c r="F85" s="1">
        <v>11.9</v>
      </c>
    </row>
    <row r="86" spans="6:6">
      <c r="F86" s="1">
        <v>12</v>
      </c>
    </row>
    <row r="87" spans="6:6">
      <c r="F87" s="1">
        <v>12.1</v>
      </c>
    </row>
    <row r="88" spans="6:6">
      <c r="F88" s="1">
        <v>12.2</v>
      </c>
    </row>
    <row r="89" spans="6:6">
      <c r="F89" s="1">
        <v>12.3</v>
      </c>
    </row>
    <row r="90" spans="6:6">
      <c r="F90" s="1">
        <v>12.4</v>
      </c>
    </row>
    <row r="91" spans="6:6">
      <c r="F91" s="1">
        <v>12.5</v>
      </c>
    </row>
    <row r="92" spans="6:6">
      <c r="F92" s="1">
        <v>12.6</v>
      </c>
    </row>
  </sheetData>
  <mergeCells count="1">
    <mergeCell ref="B13:C1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7EE2C-8906-4C40-9DE1-3564788F2D4F}">
  <dimension ref="B2:L101"/>
  <sheetViews>
    <sheetView tabSelected="1" workbookViewId="0">
      <selection activeCell="N7" sqref="N7"/>
    </sheetView>
  </sheetViews>
  <sheetFormatPr baseColWidth="10" defaultColWidth="10.875" defaultRowHeight="15.75"/>
  <cols>
    <col min="6" max="8" width="10.875" style="16"/>
  </cols>
  <sheetData>
    <row r="2" spans="2:12" ht="23.25">
      <c r="B2" s="3" t="s">
        <v>61</v>
      </c>
      <c r="F2" s="20">
        <v>44459</v>
      </c>
    </row>
    <row r="3" spans="2:12">
      <c r="B3" t="s">
        <v>18</v>
      </c>
    </row>
    <row r="4" spans="2:12">
      <c r="E4" s="15"/>
      <c r="F4" s="19"/>
      <c r="G4" s="16" t="s">
        <v>65</v>
      </c>
    </row>
    <row r="5" spans="2:12">
      <c r="E5" s="15" t="s">
        <v>66</v>
      </c>
      <c r="F5" s="19"/>
    </row>
    <row r="10" spans="2:12">
      <c r="B10" s="5" t="s">
        <v>2</v>
      </c>
      <c r="C10" s="5" t="s">
        <v>3</v>
      </c>
      <c r="J10" s="25" t="s">
        <v>67</v>
      </c>
      <c r="K10" s="25"/>
      <c r="L10" s="15"/>
    </row>
    <row r="11" spans="2:12">
      <c r="B11" s="5" t="s">
        <v>4</v>
      </c>
      <c r="C11" s="5" t="s">
        <v>5</v>
      </c>
      <c r="F11" s="17" t="s">
        <v>0</v>
      </c>
      <c r="G11" s="17" t="s">
        <v>1</v>
      </c>
      <c r="H11" s="17" t="s">
        <v>25</v>
      </c>
      <c r="J11" s="2" t="s">
        <v>0</v>
      </c>
      <c r="K11" s="2" t="s">
        <v>1</v>
      </c>
      <c r="L11" s="2"/>
    </row>
    <row r="12" spans="2:12">
      <c r="B12" s="5"/>
      <c r="C12" s="5"/>
      <c r="F12" s="16" t="s">
        <v>64</v>
      </c>
      <c r="G12" s="16" t="s">
        <v>63</v>
      </c>
      <c r="H12" s="16" t="s">
        <v>62</v>
      </c>
      <c r="J12" s="16">
        <v>4.7</v>
      </c>
      <c r="K12" s="23">
        <v>50</v>
      </c>
      <c r="L12" s="16"/>
    </row>
    <row r="13" spans="2:12" ht="15" customHeight="1">
      <c r="B13" s="21" t="s">
        <v>6</v>
      </c>
      <c r="C13" s="22"/>
      <c r="F13" s="16">
        <v>4.7</v>
      </c>
      <c r="G13" s="16">
        <v>50</v>
      </c>
      <c r="H13" s="16">
        <v>32</v>
      </c>
      <c r="J13" s="16">
        <v>4.8</v>
      </c>
      <c r="K13" s="24">
        <v>51</v>
      </c>
      <c r="L13" s="16"/>
    </row>
    <row r="14" spans="2:12">
      <c r="B14" s="5" t="s">
        <v>7</v>
      </c>
      <c r="C14" s="5" t="s">
        <v>8</v>
      </c>
      <c r="F14" s="16">
        <v>4.8</v>
      </c>
      <c r="J14" s="16">
        <v>4.9000000000000004</v>
      </c>
      <c r="K14" s="23">
        <v>52</v>
      </c>
      <c r="L14" s="16"/>
    </row>
    <row r="15" spans="2:12">
      <c r="B15" s="5" t="s">
        <v>9</v>
      </c>
      <c r="C15" s="5" t="s">
        <v>10</v>
      </c>
      <c r="F15" s="16">
        <v>4.9000000000000004</v>
      </c>
      <c r="G15" s="16">
        <v>52</v>
      </c>
      <c r="J15" s="16">
        <v>5</v>
      </c>
      <c r="K15" s="23">
        <v>53</v>
      </c>
      <c r="L15" s="16"/>
    </row>
    <row r="16" spans="2:12">
      <c r="B16" s="5" t="s">
        <v>11</v>
      </c>
      <c r="C16" s="5">
        <v>640</v>
      </c>
      <c r="F16" s="16">
        <v>5</v>
      </c>
      <c r="G16" s="16">
        <v>53</v>
      </c>
      <c r="J16" s="16">
        <v>5.0999999999999996</v>
      </c>
      <c r="K16" s="23">
        <v>55</v>
      </c>
      <c r="L16" s="16"/>
    </row>
    <row r="17" spans="2:12">
      <c r="B17" s="5" t="s">
        <v>12</v>
      </c>
      <c r="C17" s="5" t="s">
        <v>13</v>
      </c>
      <c r="F17" s="16">
        <v>5.0999999999999996</v>
      </c>
      <c r="G17" s="16">
        <v>55</v>
      </c>
      <c r="J17" s="16">
        <v>5.2</v>
      </c>
      <c r="K17" s="24">
        <f ca="1">K16+(K$19-K$10)/9</f>
        <v>56.288888888888891</v>
      </c>
      <c r="L17" s="16"/>
    </row>
    <row r="18" spans="2:12">
      <c r="B18" s="5" t="s">
        <v>14</v>
      </c>
      <c r="C18" s="5" t="s">
        <v>15</v>
      </c>
      <c r="F18" s="16">
        <v>5.2</v>
      </c>
      <c r="J18" s="16">
        <v>5.3</v>
      </c>
      <c r="K18" s="24">
        <f t="shared" ref="K18:K24" ca="1" si="0">K17+(K$19-K$10)/9</f>
        <v>57.577777777777783</v>
      </c>
      <c r="L18" s="16"/>
    </row>
    <row r="19" spans="2:12">
      <c r="B19" s="5" t="s">
        <v>16</v>
      </c>
      <c r="C19" s="5" t="s">
        <v>17</v>
      </c>
      <c r="F19" s="16">
        <v>5.3</v>
      </c>
      <c r="J19" s="16">
        <v>5.4</v>
      </c>
      <c r="K19" s="24">
        <f t="shared" ca="1" si="0"/>
        <v>58.866666666666674</v>
      </c>
      <c r="L19" s="16"/>
    </row>
    <row r="20" spans="2:12">
      <c r="F20" s="16">
        <v>5.4</v>
      </c>
      <c r="J20" s="16">
        <v>5.5</v>
      </c>
      <c r="K20" s="24">
        <f t="shared" ca="1" si="0"/>
        <v>60.155555555555566</v>
      </c>
      <c r="L20" s="16"/>
    </row>
    <row r="21" spans="2:12">
      <c r="F21" s="16">
        <v>5.5</v>
      </c>
      <c r="J21" s="16">
        <v>5.6</v>
      </c>
      <c r="K21" s="24">
        <f t="shared" ca="1" si="0"/>
        <v>61.444444444444457</v>
      </c>
      <c r="L21" s="16"/>
    </row>
    <row r="22" spans="2:12">
      <c r="F22" s="16">
        <v>5.6</v>
      </c>
      <c r="J22" s="16">
        <v>5.7</v>
      </c>
      <c r="K22" s="24">
        <f t="shared" ca="1" si="0"/>
        <v>62.733333333333348</v>
      </c>
      <c r="L22" s="16"/>
    </row>
    <row r="23" spans="2:12">
      <c r="F23" s="16">
        <v>5.7</v>
      </c>
      <c r="J23" s="16">
        <v>5.8</v>
      </c>
      <c r="K23" s="24">
        <f t="shared" ca="1" si="0"/>
        <v>64.02222222222224</v>
      </c>
      <c r="L23" s="16"/>
    </row>
    <row r="24" spans="2:12">
      <c r="F24" s="16">
        <v>5.8</v>
      </c>
      <c r="J24" s="16">
        <v>5.9</v>
      </c>
      <c r="K24" s="24">
        <f t="shared" ca="1" si="0"/>
        <v>65.311111111111131</v>
      </c>
      <c r="L24" s="16"/>
    </row>
    <row r="25" spans="2:12">
      <c r="F25" s="16">
        <v>5.9</v>
      </c>
      <c r="J25" s="16">
        <v>6</v>
      </c>
      <c r="K25" s="23">
        <v>66.599999999999994</v>
      </c>
      <c r="L25" s="16"/>
    </row>
    <row r="26" spans="2:12">
      <c r="F26" s="16">
        <v>6</v>
      </c>
      <c r="G26" s="16">
        <v>66.599999999999994</v>
      </c>
      <c r="J26" s="16">
        <v>6.1</v>
      </c>
      <c r="K26" s="24">
        <f ca="1">K25+(K$24-K$19)/5</f>
        <v>67.679999999999993</v>
      </c>
      <c r="L26" s="16"/>
    </row>
    <row r="27" spans="2:12">
      <c r="F27" s="16">
        <v>6.1</v>
      </c>
      <c r="J27" s="16">
        <v>6.2</v>
      </c>
      <c r="K27" s="24">
        <f t="shared" ref="K27:K28" ca="1" si="1">K26+(K$24-K$19)/5</f>
        <v>68.759999999999991</v>
      </c>
      <c r="L27" s="16"/>
    </row>
    <row r="28" spans="2:12">
      <c r="F28" s="16">
        <v>6.2</v>
      </c>
      <c r="J28" s="16">
        <v>6.3</v>
      </c>
      <c r="K28" s="24">
        <f t="shared" ca="1" si="1"/>
        <v>69.839999999999989</v>
      </c>
      <c r="L28" s="16"/>
    </row>
    <row r="29" spans="2:12">
      <c r="F29" s="16">
        <v>6.3</v>
      </c>
      <c r="J29" s="16">
        <v>6.4</v>
      </c>
      <c r="K29" s="24">
        <f ca="1">K28+(K$24-K$19)/5</f>
        <v>70.919999999999987</v>
      </c>
      <c r="L29" s="16"/>
    </row>
    <row r="30" spans="2:12">
      <c r="F30" s="16">
        <v>6.4</v>
      </c>
      <c r="J30" s="16">
        <v>6.5</v>
      </c>
      <c r="K30" s="23">
        <v>72</v>
      </c>
      <c r="L30" s="16"/>
    </row>
    <row r="31" spans="2:12">
      <c r="F31" s="16">
        <v>6.5</v>
      </c>
      <c r="G31" s="16">
        <v>72</v>
      </c>
      <c r="J31" s="16">
        <v>6.6</v>
      </c>
      <c r="K31" s="24">
        <f ca="1">K30+(K$29-K$24)/5</f>
        <v>73</v>
      </c>
      <c r="L31" s="16"/>
    </row>
    <row r="32" spans="2:12">
      <c r="F32" s="16">
        <v>6.6</v>
      </c>
      <c r="J32" s="16">
        <v>6.7</v>
      </c>
      <c r="K32" s="24">
        <f t="shared" ref="K32:K34" ca="1" si="2">K31+(K$29-K$24)/5</f>
        <v>74</v>
      </c>
      <c r="L32" s="16"/>
    </row>
    <row r="33" spans="6:12">
      <c r="F33" s="16">
        <v>6.7</v>
      </c>
      <c r="J33" s="16">
        <v>6.8</v>
      </c>
      <c r="K33" s="24">
        <f t="shared" ca="1" si="2"/>
        <v>75</v>
      </c>
      <c r="L33" s="16"/>
    </row>
    <row r="34" spans="6:12">
      <c r="F34" s="16">
        <v>6.8</v>
      </c>
      <c r="J34" s="16">
        <v>6.9</v>
      </c>
      <c r="K34" s="24">
        <f t="shared" ca="1" si="2"/>
        <v>76</v>
      </c>
      <c r="L34" s="16"/>
    </row>
    <row r="35" spans="6:12">
      <c r="F35" s="16">
        <v>6.9</v>
      </c>
      <c r="J35" s="16">
        <v>7</v>
      </c>
      <c r="K35" s="23">
        <v>77</v>
      </c>
      <c r="L35" s="16"/>
    </row>
    <row r="36" spans="6:12">
      <c r="F36" s="16">
        <v>7</v>
      </c>
      <c r="G36" s="16">
        <v>77</v>
      </c>
      <c r="H36" s="16">
        <v>34</v>
      </c>
      <c r="J36" s="16">
        <v>7.1</v>
      </c>
      <c r="K36" s="24">
        <f ca="1">K35+(K$34-K$29)/5</f>
        <v>78.400000000000006</v>
      </c>
      <c r="L36" s="16"/>
    </row>
    <row r="37" spans="6:12">
      <c r="F37" s="16">
        <v>7.1</v>
      </c>
      <c r="J37" s="16">
        <v>7.2</v>
      </c>
      <c r="K37" s="24">
        <f t="shared" ref="K37:K39" ca="1" si="3">K36+(K$34-K$29)/5</f>
        <v>79.800000000000011</v>
      </c>
      <c r="L37" s="16"/>
    </row>
    <row r="38" spans="6:12">
      <c r="F38" s="16">
        <v>7.2</v>
      </c>
      <c r="J38" s="16">
        <v>7.3</v>
      </c>
      <c r="K38" s="24">
        <f t="shared" ca="1" si="3"/>
        <v>81.200000000000017</v>
      </c>
      <c r="L38" s="16"/>
    </row>
    <row r="39" spans="6:12">
      <c r="F39" s="16">
        <v>7.3</v>
      </c>
      <c r="J39" s="16">
        <v>7.4</v>
      </c>
      <c r="K39" s="24">
        <f t="shared" ca="1" si="3"/>
        <v>82.600000000000023</v>
      </c>
      <c r="L39" s="16"/>
    </row>
    <row r="40" spans="6:12">
      <c r="F40" s="16">
        <v>7.4</v>
      </c>
      <c r="J40" s="16">
        <v>7.5</v>
      </c>
      <c r="K40" s="23">
        <v>84</v>
      </c>
      <c r="L40" s="16"/>
    </row>
    <row r="41" spans="6:12">
      <c r="F41" s="16">
        <v>7.5</v>
      </c>
      <c r="G41" s="16">
        <v>84</v>
      </c>
      <c r="J41" s="16">
        <v>7.6000000000000103</v>
      </c>
      <c r="K41" s="24">
        <f ca="1">K40+(K$39-K$34)/5</f>
        <v>85.2</v>
      </c>
      <c r="L41" s="16"/>
    </row>
    <row r="42" spans="6:12">
      <c r="F42" s="16">
        <v>7.6000000000000103</v>
      </c>
      <c r="J42" s="16">
        <v>7.7000000000000099</v>
      </c>
      <c r="K42" s="24">
        <f t="shared" ref="K42:K44" ca="1" si="4">K41+(K$39-K$34)/5</f>
        <v>86.4</v>
      </c>
      <c r="L42" s="16"/>
    </row>
    <row r="43" spans="6:12">
      <c r="F43" s="16">
        <v>7.7000000000000099</v>
      </c>
      <c r="J43" s="16">
        <v>7.8000000000000096</v>
      </c>
      <c r="K43" s="24">
        <f t="shared" ca="1" si="4"/>
        <v>87.600000000000009</v>
      </c>
      <c r="L43" s="16"/>
    </row>
    <row r="44" spans="6:12">
      <c r="F44" s="16">
        <v>7.8000000000000096</v>
      </c>
      <c r="J44" s="16">
        <v>7.9000000000000101</v>
      </c>
      <c r="K44" s="24">
        <f t="shared" ca="1" si="4"/>
        <v>88.800000000000011</v>
      </c>
      <c r="L44" s="16"/>
    </row>
    <row r="45" spans="6:12">
      <c r="F45" s="16">
        <v>7.9000000000000101</v>
      </c>
      <c r="J45" s="16">
        <v>8.0000000000000107</v>
      </c>
      <c r="K45" s="23">
        <v>90</v>
      </c>
      <c r="L45" s="16"/>
    </row>
    <row r="46" spans="6:12">
      <c r="F46" s="16">
        <v>8.0000000000000107</v>
      </c>
      <c r="G46" s="16">
        <v>90</v>
      </c>
      <c r="J46" s="16">
        <v>8.1000000000000103</v>
      </c>
      <c r="K46" s="24">
        <f ca="1">K45+(K$44-K$39)/5</f>
        <v>91.2</v>
      </c>
      <c r="L46" s="16"/>
    </row>
    <row r="47" spans="6:12">
      <c r="F47" s="16">
        <v>8.1000000000000103</v>
      </c>
      <c r="J47" s="16">
        <v>8.2000000000000099</v>
      </c>
      <c r="K47" s="24">
        <f t="shared" ref="K47:K49" ca="1" si="5">K46+(K$44-K$39)/5</f>
        <v>92.4</v>
      </c>
      <c r="L47" s="16"/>
    </row>
    <row r="48" spans="6:12">
      <c r="F48" s="16">
        <v>8.2000000000000099</v>
      </c>
      <c r="J48" s="16">
        <v>8.3000000000000096</v>
      </c>
      <c r="K48" s="24">
        <f t="shared" ca="1" si="5"/>
        <v>93.600000000000009</v>
      </c>
      <c r="L48" s="16"/>
    </row>
    <row r="49" spans="6:12">
      <c r="F49" s="16">
        <v>8.3000000000000096</v>
      </c>
      <c r="J49" s="16">
        <v>8.4000000000000092</v>
      </c>
      <c r="K49" s="24">
        <f t="shared" ca="1" si="5"/>
        <v>94.800000000000011</v>
      </c>
      <c r="L49" s="16"/>
    </row>
    <row r="50" spans="6:12">
      <c r="F50" s="16">
        <v>8.4000000000000092</v>
      </c>
      <c r="J50" s="16">
        <v>8.5000000000000107</v>
      </c>
      <c r="K50" s="23">
        <v>96</v>
      </c>
      <c r="L50" s="16"/>
    </row>
    <row r="51" spans="6:12">
      <c r="F51" s="16">
        <v>8.5000000000000107</v>
      </c>
      <c r="G51" s="16">
        <v>96</v>
      </c>
      <c r="J51" s="16">
        <v>8.6000000000000103</v>
      </c>
      <c r="K51" s="24">
        <f ca="1">K50+(K$49-K$44)/5</f>
        <v>97.2</v>
      </c>
      <c r="L51" s="16"/>
    </row>
    <row r="52" spans="6:12">
      <c r="F52" s="16">
        <v>8.6000000000000103</v>
      </c>
      <c r="J52" s="16">
        <v>8.7000000000000099</v>
      </c>
      <c r="K52" s="24">
        <f t="shared" ref="K52:K54" ca="1" si="6">K51+(K$49-K$44)/5</f>
        <v>98.4</v>
      </c>
      <c r="L52" s="16"/>
    </row>
    <row r="53" spans="6:12">
      <c r="F53" s="16">
        <v>8.7000000000000099</v>
      </c>
      <c r="J53" s="16">
        <v>8.8000000000000096</v>
      </c>
      <c r="K53" s="24">
        <f t="shared" ca="1" si="6"/>
        <v>99.600000000000009</v>
      </c>
      <c r="L53" s="16"/>
    </row>
    <row r="54" spans="6:12">
      <c r="F54" s="16">
        <v>8.8000000000000096</v>
      </c>
      <c r="J54" s="16">
        <v>8.9000000000000092</v>
      </c>
      <c r="K54" s="24">
        <f t="shared" ca="1" si="6"/>
        <v>100.80000000000001</v>
      </c>
      <c r="L54" s="16"/>
    </row>
    <row r="55" spans="6:12">
      <c r="F55" s="16">
        <v>8.9000000000000092</v>
      </c>
      <c r="J55" s="16">
        <v>9.0000000000000107</v>
      </c>
      <c r="K55" s="23">
        <v>102</v>
      </c>
      <c r="L55" s="16"/>
    </row>
    <row r="56" spans="6:12">
      <c r="F56" s="16">
        <v>9.0000000000000107</v>
      </c>
      <c r="G56" s="16">
        <v>102</v>
      </c>
      <c r="J56" s="16">
        <v>9.1000000000000103</v>
      </c>
      <c r="K56" s="24">
        <f ca="1">K55+(K$59-K$49)/10</f>
        <v>103.2</v>
      </c>
      <c r="L56" s="16"/>
    </row>
    <row r="57" spans="6:12">
      <c r="F57" s="16">
        <v>9.1000000000000103</v>
      </c>
      <c r="J57" s="16">
        <v>9.2000000000000099</v>
      </c>
      <c r="K57" s="24">
        <f t="shared" ref="K57:K64" ca="1" si="7">K56+(K$59-K$49)/10</f>
        <v>104.4</v>
      </c>
      <c r="L57" s="16"/>
    </row>
    <row r="58" spans="6:12">
      <c r="F58" s="16">
        <v>9.2000000000000099</v>
      </c>
      <c r="J58" s="16">
        <v>9.3000000000000096</v>
      </c>
      <c r="K58" s="24">
        <f t="shared" ca="1" si="7"/>
        <v>105.60000000000001</v>
      </c>
      <c r="L58" s="16"/>
    </row>
    <row r="59" spans="6:12">
      <c r="F59" s="16">
        <v>9.3000000000000096</v>
      </c>
      <c r="J59" s="16">
        <v>9.4000000000000092</v>
      </c>
      <c r="K59" s="24">
        <f t="shared" ca="1" si="7"/>
        <v>106.80000000000001</v>
      </c>
      <c r="L59" s="16"/>
    </row>
    <row r="60" spans="6:12">
      <c r="F60" s="16">
        <v>9.4000000000000092</v>
      </c>
      <c r="J60" s="16">
        <v>9.5000000000000195</v>
      </c>
      <c r="K60" s="24">
        <f t="shared" ca="1" si="7"/>
        <v>108.00000000000001</v>
      </c>
      <c r="L60" s="16"/>
    </row>
    <row r="61" spans="6:12">
      <c r="F61" s="16">
        <v>9.5000000000000195</v>
      </c>
      <c r="J61" s="16">
        <v>9.6000000000000192</v>
      </c>
      <c r="K61" s="24">
        <f t="shared" ca="1" si="7"/>
        <v>109.20000000000002</v>
      </c>
      <c r="L61" s="16"/>
    </row>
    <row r="62" spans="6:12">
      <c r="F62" s="16">
        <v>9.6000000000000192</v>
      </c>
      <c r="J62" s="16">
        <v>9.7000000000000206</v>
      </c>
      <c r="K62" s="24">
        <f t="shared" ca="1" si="7"/>
        <v>110.40000000000002</v>
      </c>
      <c r="L62" s="16"/>
    </row>
    <row r="63" spans="6:12">
      <c r="F63" s="16">
        <v>9.7000000000000206</v>
      </c>
      <c r="J63" s="16">
        <v>9.8000000000000203</v>
      </c>
      <c r="K63" s="24">
        <f t="shared" ca="1" si="7"/>
        <v>111.60000000000002</v>
      </c>
      <c r="L63" s="16"/>
    </row>
    <row r="64" spans="6:12">
      <c r="F64" s="16">
        <v>9.8000000000000203</v>
      </c>
      <c r="J64" s="16">
        <v>9.9000000000000199</v>
      </c>
      <c r="K64" s="24">
        <f t="shared" ca="1" si="7"/>
        <v>112.80000000000003</v>
      </c>
      <c r="L64" s="16"/>
    </row>
    <row r="65" spans="6:12">
      <c r="F65" s="16">
        <v>9.9000000000000199</v>
      </c>
      <c r="J65" s="16">
        <v>10</v>
      </c>
      <c r="K65" s="23">
        <v>114</v>
      </c>
      <c r="L65" s="16"/>
    </row>
    <row r="66" spans="6:12">
      <c r="F66" s="16">
        <v>10</v>
      </c>
      <c r="G66" s="16">
        <v>114</v>
      </c>
      <c r="H66" s="16">
        <v>39</v>
      </c>
      <c r="J66" s="16">
        <v>10.1</v>
      </c>
      <c r="K66" s="24">
        <f ca="1">K65+(K$64-K$59)/5</f>
        <v>115.2</v>
      </c>
      <c r="L66" s="16"/>
    </row>
    <row r="67" spans="6:12">
      <c r="F67" s="16">
        <v>10.1</v>
      </c>
      <c r="J67" s="16">
        <v>10.199999999999999</v>
      </c>
      <c r="K67" s="24">
        <f t="shared" ref="K67:K69" ca="1" si="8">K66+(K$64-K$59)/5</f>
        <v>116.4</v>
      </c>
      <c r="L67" s="16"/>
    </row>
    <row r="68" spans="6:12">
      <c r="F68" s="16">
        <v>10.199999999999999</v>
      </c>
      <c r="J68" s="16">
        <v>10.3</v>
      </c>
      <c r="K68" s="24">
        <f t="shared" ca="1" si="8"/>
        <v>117.60000000000001</v>
      </c>
      <c r="L68" s="16"/>
    </row>
    <row r="69" spans="6:12">
      <c r="F69" s="16">
        <v>10.3</v>
      </c>
      <c r="J69" s="16">
        <v>10.4</v>
      </c>
      <c r="K69" s="24">
        <f t="shared" ca="1" si="8"/>
        <v>118.80000000000001</v>
      </c>
      <c r="L69" s="16"/>
    </row>
    <row r="70" spans="6:12">
      <c r="F70" s="16">
        <v>10.4</v>
      </c>
      <c r="J70" s="16">
        <v>10.5</v>
      </c>
      <c r="K70" s="23">
        <v>120</v>
      </c>
      <c r="L70" s="16"/>
    </row>
    <row r="71" spans="6:12">
      <c r="F71" s="16">
        <v>10.5</v>
      </c>
      <c r="G71" s="16">
        <v>120</v>
      </c>
      <c r="H71" s="16">
        <v>40</v>
      </c>
      <c r="J71" s="16">
        <v>10.6</v>
      </c>
      <c r="K71" s="24">
        <f ca="1">K70+(K$69-K$64)/5</f>
        <v>121.4</v>
      </c>
      <c r="L71" s="16"/>
    </row>
    <row r="72" spans="6:12">
      <c r="F72" s="16">
        <v>10.6</v>
      </c>
      <c r="J72" s="16">
        <v>10.7</v>
      </c>
      <c r="K72" s="24">
        <f t="shared" ref="K72:K74" ca="1" si="9">K71+(K$69-K$64)/5</f>
        <v>122.80000000000001</v>
      </c>
      <c r="L72" s="16"/>
    </row>
    <row r="73" spans="6:12">
      <c r="F73" s="16">
        <v>10.7</v>
      </c>
      <c r="J73" s="16">
        <v>10.8</v>
      </c>
      <c r="K73" s="24">
        <f t="shared" ca="1" si="9"/>
        <v>124.20000000000002</v>
      </c>
      <c r="L73" s="16"/>
    </row>
    <row r="74" spans="6:12">
      <c r="F74" s="16">
        <v>10.8</v>
      </c>
      <c r="J74" s="16">
        <v>10.9</v>
      </c>
      <c r="K74" s="24">
        <f t="shared" ca="1" si="9"/>
        <v>125.60000000000002</v>
      </c>
      <c r="L74" s="16"/>
    </row>
    <row r="75" spans="6:12">
      <c r="F75" s="16">
        <v>10.9</v>
      </c>
      <c r="J75" s="16">
        <v>11</v>
      </c>
      <c r="K75" s="23">
        <v>127</v>
      </c>
      <c r="L75" s="16"/>
    </row>
    <row r="76" spans="6:12">
      <c r="F76" s="16">
        <v>11</v>
      </c>
      <c r="G76" s="16">
        <v>127</v>
      </c>
      <c r="H76" s="16">
        <v>41</v>
      </c>
      <c r="J76" s="16">
        <v>11.1</v>
      </c>
      <c r="K76" s="24">
        <f ca="1">K75+(K$74-K$69)/5</f>
        <v>128</v>
      </c>
      <c r="L76" s="16"/>
    </row>
    <row r="77" spans="6:12">
      <c r="F77" s="16">
        <v>11.1</v>
      </c>
      <c r="H77" s="18"/>
      <c r="J77" s="16">
        <v>11.2</v>
      </c>
      <c r="K77" s="24">
        <f t="shared" ref="K77:K79" ca="1" si="10">K76+(K$74-K$69)/5</f>
        <v>129</v>
      </c>
      <c r="L77" s="16"/>
    </row>
    <row r="78" spans="6:12">
      <c r="F78" s="16">
        <v>11.2</v>
      </c>
      <c r="J78" s="16">
        <v>11.3</v>
      </c>
      <c r="K78" s="24">
        <f t="shared" ca="1" si="10"/>
        <v>130</v>
      </c>
      <c r="L78" s="16"/>
    </row>
    <row r="79" spans="6:12">
      <c r="F79" s="16">
        <v>11.3</v>
      </c>
      <c r="J79" s="16">
        <v>11.4</v>
      </c>
      <c r="K79" s="24">
        <f t="shared" ca="1" si="10"/>
        <v>131</v>
      </c>
      <c r="L79" s="16"/>
    </row>
    <row r="80" spans="6:12">
      <c r="F80" s="16">
        <v>11.4</v>
      </c>
      <c r="J80" s="16">
        <v>11.5</v>
      </c>
      <c r="K80" s="23">
        <v>132</v>
      </c>
      <c r="L80" s="16"/>
    </row>
    <row r="81" spans="6:12">
      <c r="F81" s="16">
        <v>11.5</v>
      </c>
      <c r="G81" s="16">
        <v>132</v>
      </c>
      <c r="J81" s="16">
        <v>11.6</v>
      </c>
      <c r="K81" s="24">
        <f ca="1">K80+(K$79-K$74)/5</f>
        <v>133.4</v>
      </c>
      <c r="L81" s="16"/>
    </row>
    <row r="82" spans="6:12">
      <c r="F82" s="16">
        <v>11.6</v>
      </c>
      <c r="J82" s="16">
        <v>11.7</v>
      </c>
      <c r="K82" s="24">
        <f t="shared" ref="K82:K84" ca="1" si="11">K81+(K$79-K$74)/5</f>
        <v>134.80000000000001</v>
      </c>
      <c r="L82" s="16"/>
    </row>
    <row r="83" spans="6:12">
      <c r="F83" s="16">
        <v>11.7</v>
      </c>
      <c r="J83" s="16">
        <v>11.8</v>
      </c>
      <c r="K83" s="24">
        <f t="shared" ca="1" si="11"/>
        <v>136.20000000000002</v>
      </c>
      <c r="L83" s="16"/>
    </row>
    <row r="84" spans="6:12">
      <c r="F84" s="16">
        <v>11.8</v>
      </c>
      <c r="J84" s="16">
        <v>11.9</v>
      </c>
      <c r="K84" s="24">
        <f t="shared" ca="1" si="11"/>
        <v>137.60000000000002</v>
      </c>
      <c r="L84" s="16"/>
    </row>
    <row r="85" spans="6:12">
      <c r="F85" s="16">
        <v>11.9</v>
      </c>
      <c r="J85" s="16">
        <v>12</v>
      </c>
      <c r="K85" s="23">
        <v>139</v>
      </c>
      <c r="L85" s="16"/>
    </row>
    <row r="86" spans="6:12">
      <c r="F86" s="16">
        <v>12</v>
      </c>
      <c r="G86" s="16">
        <v>139</v>
      </c>
      <c r="H86" s="16">
        <v>41.6</v>
      </c>
      <c r="J86" s="16">
        <v>12.1</v>
      </c>
      <c r="K86" s="24">
        <f ca="1">K85+(K$84-K$79)/5</f>
        <v>140</v>
      </c>
      <c r="L86" s="16"/>
    </row>
    <row r="87" spans="6:12">
      <c r="F87" s="16">
        <v>12.1</v>
      </c>
      <c r="J87" s="16">
        <v>12.2</v>
      </c>
      <c r="K87" s="24">
        <f t="shared" ref="K87:K89" ca="1" si="12">K86+(K$84-K$79)/5</f>
        <v>141</v>
      </c>
      <c r="L87" s="16"/>
    </row>
    <row r="88" spans="6:12">
      <c r="F88" s="16">
        <v>12.2</v>
      </c>
      <c r="J88" s="16">
        <v>12.3</v>
      </c>
      <c r="K88" s="24">
        <f t="shared" ca="1" si="12"/>
        <v>142</v>
      </c>
      <c r="L88" s="16"/>
    </row>
    <row r="89" spans="6:12">
      <c r="F89" s="16">
        <v>12.3</v>
      </c>
      <c r="J89" s="16">
        <v>12.4</v>
      </c>
      <c r="K89" s="24">
        <f t="shared" ca="1" si="12"/>
        <v>143</v>
      </c>
      <c r="L89" s="16"/>
    </row>
    <row r="90" spans="6:12">
      <c r="F90" s="16">
        <v>12.4</v>
      </c>
      <c r="J90" s="16">
        <v>12.5</v>
      </c>
      <c r="K90" s="23">
        <v>144</v>
      </c>
      <c r="L90" s="16"/>
    </row>
    <row r="91" spans="6:12">
      <c r="F91" s="16">
        <v>12.5</v>
      </c>
      <c r="G91" s="16">
        <v>144</v>
      </c>
      <c r="J91" s="16">
        <v>12.6</v>
      </c>
      <c r="K91" s="24">
        <f ca="1">K90+(K$89-K$84)/5</f>
        <v>145.4</v>
      </c>
      <c r="L91" s="16"/>
    </row>
    <row r="92" spans="6:12">
      <c r="F92" s="16">
        <v>12.6</v>
      </c>
      <c r="J92" s="16">
        <v>12.7</v>
      </c>
      <c r="K92" s="24">
        <f t="shared" ref="K92:K94" ca="1" si="13">K91+(K$89-K$84)/5</f>
        <v>146.80000000000001</v>
      </c>
      <c r="L92" s="16"/>
    </row>
    <row r="93" spans="6:12">
      <c r="F93" s="16">
        <v>12.7</v>
      </c>
      <c r="J93" s="16">
        <v>12.8</v>
      </c>
      <c r="K93" s="24">
        <f t="shared" ca="1" si="13"/>
        <v>148.20000000000002</v>
      </c>
      <c r="L93" s="16"/>
    </row>
    <row r="94" spans="6:12">
      <c r="F94" s="16">
        <v>12.8</v>
      </c>
      <c r="J94" s="16">
        <v>12.9</v>
      </c>
      <c r="K94" s="24">
        <f t="shared" ca="1" si="13"/>
        <v>149.60000000000002</v>
      </c>
      <c r="L94" s="16"/>
    </row>
    <row r="95" spans="6:12">
      <c r="F95" s="16">
        <v>12.9</v>
      </c>
      <c r="J95" s="16">
        <v>13</v>
      </c>
      <c r="K95" s="23">
        <v>151</v>
      </c>
      <c r="L95" s="16"/>
    </row>
    <row r="96" spans="6:12">
      <c r="F96" s="16">
        <v>13</v>
      </c>
      <c r="G96" s="16">
        <v>151</v>
      </c>
      <c r="J96" s="16">
        <v>13.1</v>
      </c>
      <c r="K96" s="24">
        <f ca="1">K95+(K$94-K$89)/5</f>
        <v>152.19999999999999</v>
      </c>
      <c r="L96" s="16"/>
    </row>
    <row r="97" spans="6:12">
      <c r="F97" s="16">
        <v>13.1</v>
      </c>
      <c r="J97" s="16">
        <v>13.2</v>
      </c>
      <c r="K97" s="24">
        <f t="shared" ref="K97:K99" ca="1" si="14">K96+(K$94-K$89)/5</f>
        <v>153.39999999999998</v>
      </c>
      <c r="L97" s="16"/>
    </row>
    <row r="98" spans="6:12">
      <c r="F98" s="16">
        <v>13.2</v>
      </c>
      <c r="J98" s="16">
        <v>13.3</v>
      </c>
      <c r="K98" s="24">
        <f t="shared" ca="1" si="14"/>
        <v>154.59999999999997</v>
      </c>
      <c r="L98" s="16"/>
    </row>
    <row r="99" spans="6:12">
      <c r="F99" s="16">
        <v>13.3</v>
      </c>
      <c r="J99" s="16">
        <v>13.4</v>
      </c>
      <c r="K99" s="24">
        <f t="shared" ca="1" si="14"/>
        <v>155.79999999999995</v>
      </c>
      <c r="L99" s="16"/>
    </row>
    <row r="100" spans="6:12">
      <c r="F100" s="16">
        <v>13.4</v>
      </c>
      <c r="J100" s="16">
        <v>13.5</v>
      </c>
      <c r="K100" s="23">
        <v>157</v>
      </c>
      <c r="L100" s="16"/>
    </row>
    <row r="101" spans="6:12">
      <c r="F101" s="16">
        <v>13.5</v>
      </c>
      <c r="G101" s="16">
        <v>157</v>
      </c>
      <c r="H101" s="16">
        <v>42</v>
      </c>
    </row>
  </sheetData>
  <mergeCells count="2">
    <mergeCell ref="B13:C13"/>
    <mergeCell ref="J10:K1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9</vt:i4>
      </vt:variant>
    </vt:vector>
  </HeadingPairs>
  <TitlesOfParts>
    <vt:vector size="9" baseType="lpstr">
      <vt:lpstr>Dankubin</vt:lpstr>
      <vt:lpstr>BISHOP Packer</vt:lpstr>
      <vt:lpstr>SOLNOVA</vt:lpstr>
      <vt:lpstr>XION</vt:lpstr>
      <vt:lpstr>FLITE NANO INKJECTA</vt:lpstr>
      <vt:lpstr>biomaser PMU</vt:lpstr>
      <vt:lpstr>One Permanent PMU</vt:lpstr>
      <vt:lpstr>Sheet3</vt:lpstr>
      <vt:lpstr>BISHIOP Shader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DAVID REOZEN</dc:creator>
  <cp:lastModifiedBy>Javi</cp:lastModifiedBy>
  <dcterms:created xsi:type="dcterms:W3CDTF">2021-05-19T15:11:30Z</dcterms:created>
  <dcterms:modified xsi:type="dcterms:W3CDTF">2021-09-21T08:26:27Z</dcterms:modified>
</cp:coreProperties>
</file>